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博士" sheetId="1" r:id="rId1"/>
    <sheet name="2019级" sheetId="2" r:id="rId2"/>
    <sheet name="2020级" sheetId="3" r:id="rId3"/>
    <sheet name="2021级" sheetId="4" r:id="rId4"/>
  </sheets>
  <definedNames>
    <definedName name="_xlnm._FilterDatabase" localSheetId="1" hidden="1">'2019级'!$A$1:$M$44</definedName>
    <definedName name="_xlnm._FilterDatabase" localSheetId="2" hidden="1">'2020级'!$A$1:$N$114</definedName>
    <definedName name="_xlnm._FilterDatabase" localSheetId="3" hidden="1">'2021级'!$A$1:$Q$130</definedName>
    <definedName name="_xlnm._FilterDatabase" localSheetId="0" hidden="1">博士!$A$1:$N$37</definedName>
  </definedNames>
  <calcPr calcId="144525"/>
</workbook>
</file>

<file path=xl/sharedStrings.xml><?xml version="1.0" encoding="utf-8"?>
<sst xmlns="http://schemas.openxmlformats.org/spreadsheetml/2006/main" count="1702" uniqueCount="631">
  <si>
    <t>序号</t>
  </si>
  <si>
    <r>
      <rPr>
        <b/>
        <sz val="11"/>
        <color rgb="FFFF0000"/>
        <rFont val="宋体"/>
        <charset val="134"/>
      </rPr>
      <t>姓名</t>
    </r>
  </si>
  <si>
    <r>
      <rPr>
        <b/>
        <sz val="11"/>
        <color rgb="FFFF0000"/>
        <rFont val="宋体"/>
        <charset val="134"/>
      </rPr>
      <t>学科</t>
    </r>
  </si>
  <si>
    <r>
      <rPr>
        <b/>
        <sz val="11"/>
        <color rgb="FFFF0000"/>
        <rFont val="宋体"/>
        <charset val="134"/>
      </rPr>
      <t>年级</t>
    </r>
  </si>
  <si>
    <t>学习成绩</t>
  </si>
  <si>
    <t>四六级</t>
  </si>
  <si>
    <r>
      <rPr>
        <b/>
        <sz val="11"/>
        <color rgb="FFFF0000"/>
        <rFont val="宋体"/>
        <charset val="134"/>
      </rPr>
      <t>社会工作</t>
    </r>
  </si>
  <si>
    <t>科研加分</t>
  </si>
  <si>
    <r>
      <rPr>
        <b/>
        <sz val="11"/>
        <color rgb="FFFF0000"/>
        <rFont val="宋体"/>
        <charset val="134"/>
      </rPr>
      <t>总分</t>
    </r>
  </si>
  <si>
    <r>
      <rPr>
        <b/>
        <sz val="11"/>
        <color rgb="FFFF0000"/>
        <rFont val="宋体"/>
        <charset val="134"/>
      </rPr>
      <t>加分细则</t>
    </r>
  </si>
  <si>
    <r>
      <rPr>
        <b/>
        <sz val="11"/>
        <color rgb="FFFF0000"/>
        <rFont val="宋体"/>
        <charset val="134"/>
      </rPr>
      <t>排名</t>
    </r>
  </si>
  <si>
    <r>
      <rPr>
        <b/>
        <sz val="11"/>
        <color rgb="FFFF0000"/>
        <rFont val="宋体"/>
        <charset val="134"/>
      </rPr>
      <t>奖学金等级</t>
    </r>
  </si>
  <si>
    <r>
      <rPr>
        <b/>
        <sz val="11"/>
        <color rgb="FFFF0000"/>
        <rFont val="宋体"/>
        <charset val="134"/>
      </rPr>
      <t>备注</t>
    </r>
  </si>
  <si>
    <t>邹文莉</t>
  </si>
  <si>
    <t>作物遗传育种</t>
  </si>
  <si>
    <t>2019级</t>
  </si>
  <si>
    <t>【70+（5.924-4.77）*10】*10</t>
  </si>
  <si>
    <t>1.六级
 2.Wenli Zou#., Jingguang Chen., Lijun Meng., Dandan Chen., Haohua He*., Guoyou Ye*. The Rice Cation/H+ Exchanger Family Involved in Cd Tolerance and Transport[J]. International Journal of Molecular Sciences, 2021, 22(15):8186.二区</t>
  </si>
  <si>
    <t>学业</t>
  </si>
  <si>
    <t>李才敬</t>
  </si>
  <si>
    <t>2020级</t>
  </si>
  <si>
    <t>[70+（4.215-3.137）*10]*10</t>
  </si>
  <si>
    <t>1.六级 
2.Li, C., Liu, J., Bian, J., Jin, T., and Zou, B., et al. (2021). Identification of cold tolerance QTLs at the bud burst stage in 211 rice landraces by GWAS. BMC Plant Biol 21. doi:10.1186/s12870-021-03317-7 二区一作</t>
  </si>
  <si>
    <t>江婷</t>
  </si>
  <si>
    <t>作物保护</t>
  </si>
  <si>
    <t>[30+（3.240-1.961）*10]*10*0.5+[30+（1.750-1.487）*10]*10</t>
  </si>
  <si>
    <t>1.六级；
2.Evaluation of candidate reference genes for gene expression analysis in the brassica leaf beetle, Phaedon brassicae (Coleoptera: Chrysomelidae)
2.1.Universal and differential transcriptional regulatory pathways involved in the preparation of summer and winter diapauses in Pieris melete三区一作</t>
  </si>
  <si>
    <t>林小丽</t>
  </si>
  <si>
    <t>80+24+24</t>
  </si>
  <si>
    <t>1.六级；
2.农学院羽毛球赛冠军；
3.创新创业大赛国赛银奖 天稻粮安—全球领先的双季高产优质超级稻 团队成员；
4.Two targeted knockout oligo DNA groups of the sgRNA of rice OsMAP65-3.1 Gene 专利排名第二
 5.Two oligo DNA Groups for Targeted Knocking out sgRNA of Rice OsMAP65-3.2 Gene，专利排名第二</t>
  </si>
  <si>
    <t>付晓全</t>
  </si>
  <si>
    <t>1.六级；
2.创新创业大赛国赛银奖 天稻粮安—全球领先的双季高产优质超级稻 团队成员
3.院羽毛球赛季军</t>
  </si>
  <si>
    <t>吴光亮</t>
  </si>
  <si>
    <t>1.四级；
2.创新创业大赛省赛银奖 天稻粮安—全球领先的双季高产优质超级稻 团队成员</t>
  </si>
  <si>
    <t>朱玉麟</t>
  </si>
  <si>
    <t>48+2</t>
  </si>
  <si>
    <t>1.四级；
2.赣北二化螟卵寄生蜂寄生率动态及其对景观结构的响应，一作；
3.江西省植物保护学会、江西省植物病理学会、江西省昆虫学会省级一等奖</t>
  </si>
  <si>
    <t>王葡萄</t>
  </si>
  <si>
    <t xml:space="preserve">1.六级 
2.省级：大学生创新创业训练计划项目《基于转录组和代谢组分析筛选山药尿囊素与薯蓣皂苷生物合成关键基因及其功能分析》，已立项未结题，排名：第一主持 </t>
  </si>
  <si>
    <t>陈丽明</t>
  </si>
  <si>
    <t>作物栽培学与耕作学</t>
  </si>
  <si>
    <t xml:space="preserve">1.六级
 2.省级：2021年度江西省研究生创新专项《长期秸秆还田下双季稻田碳素周转及其微生物驱动机制》，编号：YC2021-B091，已立项未结题，排名：第一主持 </t>
  </si>
  <si>
    <t>王强</t>
  </si>
  <si>
    <t>1.六级；
2.UDP-N-Acetylglucosamine Pyrophosphorylase 2 (UAP2) and 1 (UAP1) Perform Synergetic Functions for Leaf Survival in Rice，二作
3.院羽毛球赛亚军</t>
  </si>
  <si>
    <t>文章没有图书馆检索报告按照普通期刊加分，且为二作</t>
  </si>
  <si>
    <t>程琴</t>
  </si>
  <si>
    <t>1.六级</t>
  </si>
  <si>
    <t>王丙庆</t>
  </si>
  <si>
    <t>谢婧蘅</t>
  </si>
  <si>
    <t>王海媛</t>
  </si>
  <si>
    <t>1.六级
 2.2021年江西农业大学农学院研究生羽毛球比赛女子双打季军
3.Wang, H., Yang, T., Chen, J., et al., 2022. Effects of free-air temperature increase on grain yield and greenhouse gas emissions in a double rice cropping system. Field Crops Research 281. (一作) 未交检索报告</t>
  </si>
  <si>
    <t>1.Wang, H., Yang, T., Chen, J., et al., 2022. Effects of free-air temperature increase on grain yield and greenhouse gas emissions in a double rice cropping system. Field Crops Research 281. (一作) 未交检索报告以普刊加分</t>
  </si>
  <si>
    <t>任伟芳</t>
  </si>
  <si>
    <t>作物栽培与耕作学</t>
  </si>
  <si>
    <t>2021级</t>
  </si>
  <si>
    <t>1.四级
2.Ren W, Zeng Z, Wang S, Zhang J, Fang J, Wan L. (2022) Global survey, expressions and association analysis of CBLL genes in peanut[J]. Frontiers in Genetics, 13: 267.一作</t>
  </si>
  <si>
    <t>1.无检索报告按照普刊算</t>
  </si>
  <si>
    <t>王斯健</t>
  </si>
  <si>
    <t>潘饶</t>
  </si>
  <si>
    <t>程淑媛</t>
  </si>
  <si>
    <t>刘家林</t>
  </si>
  <si>
    <t>1.四级</t>
  </si>
  <si>
    <t>王鹏</t>
  </si>
  <si>
    <t>苏如奇</t>
  </si>
  <si>
    <t>陈欣</t>
  </si>
  <si>
    <t>刘彦彤</t>
  </si>
  <si>
    <t>翟夏琬</t>
  </si>
  <si>
    <t>高宇</t>
  </si>
  <si>
    <t>李淑娟</t>
  </si>
  <si>
    <t>农业生态学</t>
  </si>
  <si>
    <t>田雪飞</t>
  </si>
  <si>
    <t>杜艳丽</t>
  </si>
  <si>
    <t>1.四级
2.参加院羽毛球赛</t>
  </si>
  <si>
    <t>杨雪珍</t>
  </si>
  <si>
    <t xml:space="preserve">1.四级；
</t>
  </si>
  <si>
    <t>江西省研究生创新专项资金项目第一负责人，‘龙回红’与‘纽荷尔’脐橙DNA条形码亲缘关系鉴定和表型分析  
业绩已用过</t>
  </si>
  <si>
    <t>林雄</t>
  </si>
  <si>
    <t>熊若愚</t>
  </si>
  <si>
    <t>汪勇</t>
  </si>
  <si>
    <t>龙昌智</t>
  </si>
  <si>
    <t>赵冰兵</t>
  </si>
  <si>
    <t>1.文献无检索证明且为二作
 2.北京市农林科学院科技创新能力建设专项，京科968对叶螨的抗性评价及分子机制研究，KJCX20200420,非第一负责人</t>
  </si>
  <si>
    <t>彭旋</t>
  </si>
  <si>
    <t>1.Chen C, Peng X, Chen J, Gan Z, Wan C. Mitigating effects of chitosan coating on postharvest senescence and energy depletion of harvested pummelo fruit response to granulation stress. Food Chem. 2021 Jun 30;348:129113. doi: 10.1016/j.foodchem.2021.129113. 无检索报告按照普通期刊加分</t>
  </si>
  <si>
    <t>张政委</t>
  </si>
  <si>
    <t>梁贝贝</t>
  </si>
  <si>
    <t>拟推荐至全校竞争</t>
  </si>
  <si>
    <t>1.科研课题无证明材料不加分；
2.论文无证明材料不加分</t>
  </si>
  <si>
    <t>加分细则</t>
  </si>
  <si>
    <t>黄强</t>
  </si>
  <si>
    <t>果树学</t>
  </si>
  <si>
    <t>[100+(6.576-4.328)*10]*10+0.2*10</t>
  </si>
  <si>
    <r>
      <rPr>
        <sz val="10"/>
        <rFont val="Times New Roman"/>
        <charset val="134"/>
      </rPr>
      <t>1.</t>
    </r>
    <r>
      <rPr>
        <sz val="10"/>
        <rFont val="宋体"/>
        <charset val="134"/>
      </rPr>
      <t>六级</t>
    </r>
    <r>
      <rPr>
        <sz val="10"/>
        <rFont val="Times New Roman"/>
        <charset val="134"/>
      </rPr>
      <t xml:space="preserve">
2</t>
    </r>
    <r>
      <rPr>
        <sz val="10"/>
        <rFont val="宋体"/>
        <charset val="134"/>
      </rPr>
      <t>.《</t>
    </r>
    <r>
      <rPr>
        <sz val="10"/>
        <rFont val="Times New Roman"/>
        <charset val="134"/>
      </rPr>
      <t>Gum Arabic Edible Coating Reduces Postharvest Decay and Alleviates
Nutritional Quality Deterioration of Ponkan Fruit During Cold Storage</t>
    </r>
    <r>
      <rPr>
        <sz val="10"/>
        <rFont val="宋体"/>
        <charset val="134"/>
      </rPr>
      <t>》，《</t>
    </r>
    <r>
      <rPr>
        <sz val="10"/>
        <rFont val="Times New Roman"/>
        <charset val="134"/>
      </rPr>
      <t>Frontiers in Nutrition</t>
    </r>
    <r>
      <rPr>
        <sz val="10"/>
        <rFont val="宋体"/>
        <charset val="134"/>
      </rPr>
      <t>》2021.9.18.一区SCI一作 
3.《Postharvest Hot Air Treatment to Maintain Fruit Quality of Nanfeng Mandarins During Storage》，《International Journal of Agriculture Forestry and Life Sciences》,2021.5.1  非sci</t>
    </r>
  </si>
  <si>
    <t>桑嘉玘</t>
  </si>
  <si>
    <t>2.4*10+4.8*10+4.8*10*0.5+[70+(4.350-3.757)*10]*10+2</t>
  </si>
  <si>
    <r>
      <rPr>
        <sz val="10"/>
        <rFont val="Times New Roman"/>
        <charset val="134"/>
      </rPr>
      <t>1.</t>
    </r>
    <r>
      <rPr>
        <sz val="10"/>
        <rFont val="宋体"/>
        <charset val="134"/>
      </rPr>
      <t>四级</t>
    </r>
    <r>
      <rPr>
        <sz val="10"/>
        <rFont val="Times New Roman"/>
        <charset val="134"/>
      </rPr>
      <t xml:space="preserve">
2.</t>
    </r>
    <r>
      <rPr>
        <sz val="10"/>
        <rFont val="宋体"/>
        <charset val="134"/>
      </rPr>
      <t>桑嘉玘</t>
    </r>
    <r>
      <rPr>
        <sz val="10"/>
        <rFont val="Times New Roman"/>
        <charset val="134"/>
      </rPr>
      <t>,</t>
    </r>
    <r>
      <rPr>
        <sz val="10"/>
        <rFont val="宋体"/>
        <charset val="134"/>
      </rPr>
      <t>辜青青</t>
    </r>
    <r>
      <rPr>
        <sz val="10"/>
        <rFont val="Times New Roman"/>
        <charset val="134"/>
      </rPr>
      <t>,</t>
    </r>
    <r>
      <rPr>
        <sz val="10"/>
        <rFont val="宋体"/>
        <charset val="134"/>
      </rPr>
      <t>徐玉娟</t>
    </r>
    <r>
      <rPr>
        <sz val="10"/>
        <rFont val="Times New Roman"/>
        <charset val="134"/>
      </rPr>
      <t>,</t>
    </r>
    <r>
      <rPr>
        <sz val="10"/>
        <rFont val="宋体"/>
        <charset val="134"/>
      </rPr>
      <t>等</t>
    </r>
    <r>
      <rPr>
        <sz val="10"/>
        <rFont val="Times New Roman"/>
        <charset val="134"/>
      </rPr>
      <t>.</t>
    </r>
    <r>
      <rPr>
        <sz val="10"/>
        <rFont val="宋体"/>
        <charset val="134"/>
      </rPr>
      <t>提取方法对柚皮海绵层不溶性膳食纤维理化性质、功能及结构的影响</t>
    </r>
    <r>
      <rPr>
        <sz val="10"/>
        <rFont val="Times New Roman"/>
        <charset val="134"/>
      </rPr>
      <t>[J].</t>
    </r>
    <r>
      <rPr>
        <sz val="10"/>
        <rFont val="宋体"/>
        <charset val="134"/>
      </rPr>
      <t>食品与发酵工业</t>
    </r>
    <r>
      <rPr>
        <sz val="10"/>
        <rFont val="Times New Roman"/>
        <charset val="134"/>
      </rPr>
      <t>,2022,48(03):149-154.</t>
    </r>
    <r>
      <rPr>
        <sz val="10"/>
        <rFont val="宋体"/>
        <charset val="134"/>
      </rPr>
      <t>一作</t>
    </r>
    <r>
      <rPr>
        <sz val="10"/>
        <rFont val="Times New Roman"/>
        <charset val="134"/>
      </rPr>
      <t xml:space="preserve">
3.</t>
    </r>
    <r>
      <rPr>
        <sz val="10"/>
        <rFont val="宋体"/>
        <charset val="134"/>
      </rPr>
      <t>桑嘉玘</t>
    </r>
    <r>
      <rPr>
        <sz val="10"/>
        <rFont val="Times New Roman"/>
        <charset val="134"/>
      </rPr>
      <t>,</t>
    </r>
    <r>
      <rPr>
        <sz val="10"/>
        <rFont val="宋体"/>
        <charset val="134"/>
      </rPr>
      <t>辜青青</t>
    </r>
    <r>
      <rPr>
        <sz val="10"/>
        <rFont val="Times New Roman"/>
        <charset val="134"/>
      </rPr>
      <t>,</t>
    </r>
    <r>
      <rPr>
        <sz val="10"/>
        <rFont val="宋体"/>
        <charset val="134"/>
      </rPr>
      <t>徐玉娟</t>
    </r>
    <r>
      <rPr>
        <sz val="10"/>
        <rFont val="Times New Roman"/>
        <charset val="134"/>
      </rPr>
      <t>,</t>
    </r>
    <r>
      <rPr>
        <sz val="10"/>
        <rFont val="宋体"/>
        <charset val="134"/>
      </rPr>
      <t>等</t>
    </r>
    <r>
      <rPr>
        <sz val="10"/>
        <rFont val="Times New Roman"/>
        <charset val="134"/>
      </rPr>
      <t>.</t>
    </r>
    <r>
      <rPr>
        <sz val="10"/>
        <rFont val="宋体"/>
        <charset val="134"/>
      </rPr>
      <t>蜜柑皮和蜜柑果肉膳食纤维结构表征、理化和功能性质</t>
    </r>
    <r>
      <rPr>
        <sz val="10"/>
        <rFont val="Times New Roman"/>
        <charset val="134"/>
      </rPr>
      <t xml:space="preserve">. </t>
    </r>
    <r>
      <rPr>
        <sz val="10"/>
        <rFont val="宋体"/>
        <charset val="134"/>
      </rPr>
      <t>食品与发酵工业</t>
    </r>
    <r>
      <rPr>
        <sz val="10"/>
        <rFont val="Times New Roman"/>
        <charset val="134"/>
      </rPr>
      <t>,2022(02).</t>
    </r>
    <r>
      <rPr>
        <sz val="10"/>
        <rFont val="宋体"/>
        <charset val="134"/>
      </rPr>
      <t>一作，</t>
    </r>
    <r>
      <rPr>
        <sz val="10"/>
        <rFont val="Times New Roman"/>
        <charset val="134"/>
      </rPr>
      <t xml:space="preserve">CSCD </t>
    </r>
    <r>
      <rPr>
        <sz val="10"/>
        <rFont val="宋体"/>
        <charset val="134"/>
      </rPr>
      <t>第一单位非农大）</t>
    </r>
    <r>
      <rPr>
        <sz val="10"/>
        <rFont val="Times New Roman"/>
        <charset val="134"/>
      </rPr>
      <t xml:space="preserve">
4.</t>
    </r>
    <r>
      <rPr>
        <sz val="10"/>
        <rFont val="宋体"/>
        <charset val="134"/>
      </rPr>
      <t>桑嘉玘</t>
    </r>
    <r>
      <rPr>
        <sz val="10"/>
        <rFont val="Times New Roman"/>
        <charset val="134"/>
      </rPr>
      <t>,</t>
    </r>
    <r>
      <rPr>
        <sz val="10"/>
        <rFont val="宋体"/>
        <charset val="134"/>
      </rPr>
      <t>温靖</t>
    </r>
    <r>
      <rPr>
        <sz val="10"/>
        <rFont val="Times New Roman"/>
        <charset val="134"/>
      </rPr>
      <t>,</t>
    </r>
    <r>
      <rPr>
        <sz val="10"/>
        <rFont val="宋体"/>
        <charset val="134"/>
      </rPr>
      <t>刘昊澄</t>
    </r>
    <r>
      <rPr>
        <sz val="10"/>
        <rFont val="Times New Roman"/>
        <charset val="134"/>
      </rPr>
      <t>,</t>
    </r>
    <r>
      <rPr>
        <sz val="10"/>
        <rFont val="宋体"/>
        <charset val="134"/>
      </rPr>
      <t>等</t>
    </r>
    <r>
      <rPr>
        <sz val="10"/>
        <rFont val="Times New Roman"/>
        <charset val="134"/>
      </rPr>
      <t>.</t>
    </r>
    <r>
      <rPr>
        <sz val="10"/>
        <rFont val="宋体"/>
        <charset val="134"/>
      </rPr>
      <t>不同品种英德红茶的品质比较分析</t>
    </r>
    <r>
      <rPr>
        <sz val="10"/>
        <rFont val="Times New Roman"/>
        <charset val="134"/>
      </rPr>
      <t>[J].</t>
    </r>
    <r>
      <rPr>
        <sz val="10"/>
        <rFont val="宋体"/>
        <charset val="134"/>
      </rPr>
      <t>现代食品科技</t>
    </r>
    <r>
      <rPr>
        <sz val="10"/>
        <rFont val="Times New Roman"/>
        <charset val="134"/>
      </rPr>
      <t>,2021,37(04):157-162.</t>
    </r>
    <r>
      <rPr>
        <sz val="10"/>
        <rFont val="宋体"/>
        <charset val="134"/>
      </rPr>
      <t>一作</t>
    </r>
    <r>
      <rPr>
        <sz val="10"/>
        <rFont val="Times New Roman"/>
        <charset val="134"/>
      </rPr>
      <t xml:space="preserve">
5.Sang J, Li L, Wen J, et al. Evaluation of the Structural, Physicochemical and Functional Properties of Dietary Fiber Extracted from Newhall Navel Orange By-Products. Foods, 2021, 10, 2772.SCI</t>
    </r>
    <r>
      <rPr>
        <sz val="10"/>
        <rFont val="宋体"/>
        <charset val="134"/>
      </rPr>
      <t>二区一作</t>
    </r>
  </si>
  <si>
    <t>袁馨</t>
  </si>
  <si>
    <t>[100+（5.279-4.328）*10]*10*0.5</t>
  </si>
  <si>
    <r>
      <rPr>
        <sz val="10"/>
        <rFont val="Times New Roman"/>
        <charset val="134"/>
      </rPr>
      <t>1.</t>
    </r>
    <r>
      <rPr>
        <sz val="10"/>
        <rFont val="宋体"/>
        <charset val="134"/>
      </rPr>
      <t>六级；</t>
    </r>
    <r>
      <rPr>
        <sz val="10"/>
        <rFont val="Times New Roman"/>
        <charset val="134"/>
      </rPr>
      <t xml:space="preserve">
2.AcERF1B and AcERF073 Positively Regulate Indole-3-acetic Acid
Degradation by Activating AcGH3.1 Transcription during
Postharvest Kiwifruit Ripening</t>
    </r>
    <r>
      <rPr>
        <sz val="10"/>
        <rFont val="宋体"/>
        <charset val="134"/>
      </rPr>
      <t>，</t>
    </r>
  </si>
  <si>
    <t>1.Expression profile of genes involved in sugars metabolism during ‘Donghong’ kiwifruit postharvest ripening 只接收不加分</t>
  </si>
  <si>
    <t>刘青</t>
  </si>
  <si>
    <t>[70+（5.754-3.924）*10]*10*0.5+24</t>
  </si>
  <si>
    <r>
      <rPr>
        <sz val="10"/>
        <rFont val="Times New Roman"/>
        <charset val="134"/>
      </rPr>
      <t>1.</t>
    </r>
    <r>
      <rPr>
        <sz val="10"/>
        <rFont val="宋体"/>
        <charset val="134"/>
      </rPr>
      <t>四级；</t>
    </r>
    <r>
      <rPr>
        <sz val="10"/>
        <rFont val="Times New Roman"/>
        <charset val="134"/>
      </rPr>
      <t xml:space="preserve">
2.Metabolome and Transcriptome Reveal Novel Formation Mechanism of Early Mature Trait in Kiwifruit (Actinidia eriantha)</t>
    </r>
    <r>
      <rPr>
        <sz val="10"/>
        <rFont val="宋体"/>
        <charset val="134"/>
      </rPr>
      <t>；</t>
    </r>
    <r>
      <rPr>
        <sz val="10"/>
        <rFont val="Times New Roman"/>
        <charset val="134"/>
      </rPr>
      <t xml:space="preserve">
3.</t>
    </r>
    <r>
      <rPr>
        <sz val="10"/>
        <rFont val="宋体"/>
        <charset val="134"/>
      </rPr>
      <t>刘青，易淑瑶</t>
    </r>
    <r>
      <rPr>
        <sz val="10"/>
        <rFont val="Times New Roman"/>
        <charset val="134"/>
      </rPr>
      <t>,</t>
    </r>
    <r>
      <rPr>
        <sz val="10"/>
        <rFont val="宋体"/>
        <charset val="134"/>
      </rPr>
      <t>廖光联</t>
    </r>
    <r>
      <rPr>
        <sz val="10"/>
        <rFont val="Times New Roman"/>
        <charset val="134"/>
      </rPr>
      <t>,</t>
    </r>
    <r>
      <rPr>
        <sz val="10"/>
        <rFont val="宋体"/>
        <charset val="134"/>
      </rPr>
      <t>贾东峰</t>
    </r>
    <r>
      <rPr>
        <sz val="10"/>
        <rFont val="Times New Roman"/>
        <charset val="134"/>
      </rPr>
      <t>,</t>
    </r>
    <r>
      <rPr>
        <sz val="10"/>
        <rFont val="宋体"/>
        <charset val="134"/>
      </rPr>
      <t>钟敏</t>
    </r>
    <r>
      <rPr>
        <sz val="10"/>
        <rFont val="Times New Roman"/>
        <charset val="134"/>
      </rPr>
      <t>,</t>
    </r>
    <r>
      <rPr>
        <sz val="10"/>
        <rFont val="宋体"/>
        <charset val="134"/>
      </rPr>
      <t>黄春辉</t>
    </r>
    <r>
      <rPr>
        <sz val="10"/>
        <rFont val="Times New Roman"/>
        <charset val="134"/>
      </rPr>
      <t>,</t>
    </r>
    <r>
      <rPr>
        <sz val="10"/>
        <rFont val="宋体"/>
        <charset val="134"/>
      </rPr>
      <t>曲雪艳，徐小彪套袋对毛花猕猴桃果实外观和内在品质的影响</t>
    </r>
    <r>
      <rPr>
        <sz val="10"/>
        <rFont val="Times New Roman"/>
        <charset val="134"/>
      </rPr>
      <t>[J].</t>
    </r>
    <r>
      <rPr>
        <sz val="10"/>
        <rFont val="宋体"/>
        <charset val="134"/>
      </rPr>
      <t>中国南方果树</t>
    </r>
    <r>
      <rPr>
        <sz val="10"/>
        <rFont val="Times New Roman"/>
        <charset val="134"/>
      </rPr>
      <t>,2021,50(02): 144-147.</t>
    </r>
  </si>
  <si>
    <t>黄继超</t>
  </si>
  <si>
    <t>农业管理</t>
  </si>
  <si>
    <r>
      <rPr>
        <sz val="10"/>
        <rFont val="Times New Roman"/>
        <charset val="134"/>
      </rPr>
      <t>1.</t>
    </r>
    <r>
      <rPr>
        <sz val="10"/>
        <rFont val="宋体"/>
        <charset val="134"/>
      </rPr>
      <t>六级</t>
    </r>
    <r>
      <rPr>
        <sz val="10"/>
        <rFont val="Times New Roman"/>
        <charset val="134"/>
      </rPr>
      <t xml:space="preserve">
2.</t>
    </r>
    <r>
      <rPr>
        <sz val="10"/>
        <rFont val="宋体"/>
        <charset val="134"/>
      </rPr>
      <t>国家计算机软件著作：李辉婕；黄继超；柯今朝</t>
    </r>
    <r>
      <rPr>
        <sz val="10"/>
        <rFont val="Times New Roman"/>
        <charset val="134"/>
      </rPr>
      <t>.</t>
    </r>
    <r>
      <rPr>
        <sz val="10"/>
        <rFont val="宋体"/>
        <charset val="134"/>
      </rPr>
      <t>双季直播早稻倒春寒危害管理系统</t>
    </r>
    <r>
      <rPr>
        <sz val="10"/>
        <rFont val="Times New Roman"/>
        <charset val="134"/>
      </rPr>
      <t>V1.0
2021SR1323598,2021-06-04.3.2021</t>
    </r>
    <r>
      <rPr>
        <sz val="10"/>
        <rFont val="宋体"/>
        <charset val="134"/>
      </rPr>
      <t>年，</t>
    </r>
    <r>
      <rPr>
        <sz val="10"/>
        <rFont val="Times New Roman"/>
        <charset val="134"/>
      </rPr>
      <t xml:space="preserve">
3.</t>
    </r>
    <r>
      <rPr>
        <sz val="10"/>
        <rFont val="宋体"/>
        <charset val="134"/>
      </rPr>
      <t>《风险认知与种粮大户气象灾害适应行为：信息获取的中介及人力资本的调节》获江西农业大学第十三届研究生惟义论坛一等奖，第二作者。</t>
    </r>
  </si>
  <si>
    <t>2021年，《风险认知与种粮大户气象灾害适应行为：信息获取的中介及人力资本的调节》获江西农业大学第十三届“挑战杯”优秀奖不加分（三等奖起加）</t>
  </si>
  <si>
    <t>梁贤</t>
  </si>
  <si>
    <t>0.5+0.5</t>
  </si>
  <si>
    <r>
      <rPr>
        <sz val="10"/>
        <rFont val="Times New Roman"/>
        <charset val="134"/>
      </rPr>
      <t>1.</t>
    </r>
    <r>
      <rPr>
        <sz val="10"/>
        <rFont val="宋体"/>
        <charset val="134"/>
      </rPr>
      <t>六级；</t>
    </r>
    <r>
      <rPr>
        <sz val="10"/>
        <rFont val="Times New Roman"/>
        <charset val="134"/>
      </rPr>
      <t xml:space="preserve">
2.The effect of smartphones on the self-rated health levels of the elderly</t>
    </r>
    <r>
      <rPr>
        <sz val="10"/>
        <rFont val="宋体"/>
        <charset val="134"/>
      </rPr>
      <t>；</t>
    </r>
    <r>
      <rPr>
        <sz val="10"/>
        <rFont val="Times New Roman"/>
        <charset val="134"/>
      </rPr>
      <t xml:space="preserve">
3.</t>
    </r>
    <r>
      <rPr>
        <sz val="10"/>
        <rFont val="宋体"/>
        <charset val="134"/>
      </rPr>
      <t>青研杯三等奖；</t>
    </r>
    <r>
      <rPr>
        <sz val="10"/>
        <rFont val="Times New Roman"/>
        <charset val="134"/>
      </rPr>
      <t xml:space="preserve">
4.</t>
    </r>
    <r>
      <rPr>
        <sz val="10"/>
        <rFont val="宋体"/>
        <charset val="134"/>
      </rPr>
      <t>惟义论坛三等奖</t>
    </r>
  </si>
  <si>
    <t xml:space="preserve">1.The effect of smartphones on the self-rated health levels of the elderly文章没有图书馆检索报告按照普通期刊加分；
</t>
  </si>
  <si>
    <t>罗娟</t>
  </si>
  <si>
    <t>农药学</t>
  </si>
  <si>
    <t>[100+（7.514-6.403）*10]*10+（7+0.451*10）*10+2</t>
  </si>
  <si>
    <r>
      <rPr>
        <sz val="10"/>
        <rFont val="Times New Roman"/>
        <charset val="134"/>
      </rPr>
      <t>1.Determination of the residue behavior of isocycloseram in Brassica oleracea and soil using the QuEChERS method coupled with HPLC</t>
    </r>
    <r>
      <rPr>
        <sz val="10"/>
        <rFont val="宋体"/>
        <charset val="134"/>
      </rPr>
      <t>；</t>
    </r>
    <r>
      <rPr>
        <sz val="10"/>
        <rFont val="Times New Roman"/>
        <charset val="134"/>
      </rPr>
      <t xml:space="preserve">
2.(2-methyl-1-(methylsulfonyl)propan-2-yl)-N1-(2-methyl-4-(perfluoropropan-2-yl)phenyl) phthalamide, C23H22F7I1N2O4S1</t>
    </r>
    <r>
      <rPr>
        <sz val="10"/>
        <rFont val="宋体"/>
        <charset val="134"/>
      </rPr>
      <t>；</t>
    </r>
    <r>
      <rPr>
        <sz val="10"/>
        <rFont val="Times New Roman"/>
        <charset val="134"/>
      </rPr>
      <t xml:space="preserve">
3.Pydiflumetofen in paddy field environments: Its dissipation dynamics and dietary risk</t>
    </r>
  </si>
  <si>
    <t>曾雪刚</t>
  </si>
  <si>
    <t>农业昆虫与害虫防治</t>
  </si>
  <si>
    <r>
      <rPr>
        <sz val="10"/>
        <rFont val="宋体"/>
        <charset val="134"/>
      </rPr>
      <t>（</t>
    </r>
    <r>
      <rPr>
        <sz val="10"/>
        <rFont val="Times New Roman"/>
        <charset val="134"/>
      </rPr>
      <t>30+2.71</t>
    </r>
    <r>
      <rPr>
        <sz val="10"/>
        <rFont val="宋体"/>
        <charset val="134"/>
      </rPr>
      <t>）</t>
    </r>
    <r>
      <rPr>
        <sz val="10"/>
        <rFont val="Times New Roman"/>
        <charset val="134"/>
      </rPr>
      <t>*10</t>
    </r>
  </si>
  <si>
    <r>
      <rPr>
        <sz val="10"/>
        <rFont val="Times New Roman"/>
        <charset val="134"/>
      </rPr>
      <t>1.</t>
    </r>
    <r>
      <rPr>
        <sz val="10"/>
        <rFont val="宋体"/>
        <charset val="134"/>
      </rPr>
      <t>四级</t>
    </r>
    <r>
      <rPr>
        <sz val="10"/>
        <rFont val="Times New Roman"/>
        <charset val="134"/>
      </rPr>
      <t xml:space="preserve">
2.Zeng XueGang,Wang Jin,Yang JingBo,Li WeiChun. Integrative taxonomy reveals a new species of the genus Burmoniscus (Isopoda, Philosciidae) from the Xuefeng Mountains, China.[J]. ZooKeys, 2021, 1055: 123-134.</t>
    </r>
    <r>
      <rPr>
        <sz val="10"/>
        <rFont val="宋体"/>
        <charset val="134"/>
      </rPr>
      <t>三区</t>
    </r>
    <r>
      <rPr>
        <sz val="10"/>
        <rFont val="Times New Roman"/>
        <charset val="134"/>
      </rPr>
      <t>SCI</t>
    </r>
    <r>
      <rPr>
        <sz val="10"/>
        <rFont val="宋体"/>
        <charset val="134"/>
      </rPr>
      <t>一作</t>
    </r>
  </si>
  <si>
    <t>李婷</t>
  </si>
  <si>
    <t>24*0.5+2.4*10</t>
  </si>
  <si>
    <r>
      <rPr>
        <sz val="10"/>
        <rFont val="Times New Roman"/>
        <charset val="134"/>
      </rPr>
      <t>1.</t>
    </r>
    <r>
      <rPr>
        <sz val="10"/>
        <rFont val="宋体"/>
        <charset val="134"/>
      </rPr>
      <t>四级</t>
    </r>
    <r>
      <rPr>
        <sz val="10"/>
        <rFont val="Times New Roman"/>
        <charset val="134"/>
      </rPr>
      <t xml:space="preserve">
2.</t>
    </r>
    <r>
      <rPr>
        <sz val="10"/>
        <rFont val="宋体"/>
        <charset val="134"/>
      </rPr>
      <t>国家实用新型发明专利：王建国</t>
    </r>
    <r>
      <rPr>
        <sz val="10"/>
        <rFont val="Times New Roman"/>
        <charset val="134"/>
      </rPr>
      <t xml:space="preserve">, </t>
    </r>
    <r>
      <rPr>
        <sz val="10"/>
        <rFont val="宋体"/>
        <charset val="134"/>
      </rPr>
      <t>李婷</t>
    </r>
    <r>
      <rPr>
        <sz val="10"/>
        <rFont val="Times New Roman"/>
        <charset val="134"/>
      </rPr>
      <t xml:space="preserve">, </t>
    </r>
    <r>
      <rPr>
        <sz val="10"/>
        <rFont val="宋体"/>
        <charset val="134"/>
      </rPr>
      <t>王常禄，刘志文，徐业</t>
    </r>
    <r>
      <rPr>
        <sz val="10"/>
        <rFont val="Times New Roman"/>
        <charset val="134"/>
      </rPr>
      <t xml:space="preserve">. </t>
    </r>
    <r>
      <rPr>
        <sz val="10"/>
        <rFont val="宋体"/>
        <charset val="134"/>
      </rPr>
      <t>一种臭虫及爬行节肢动物监测装置</t>
    </r>
    <r>
      <rPr>
        <sz val="10"/>
        <rFont val="Times New Roman"/>
        <charset val="134"/>
      </rPr>
      <t>[P]. CN 214962115 U,2021-12-03</t>
    </r>
    <r>
      <rPr>
        <sz val="10"/>
        <rFont val="宋体"/>
        <charset val="134"/>
      </rPr>
      <t>　第二署名人</t>
    </r>
    <r>
      <rPr>
        <sz val="10"/>
        <rFont val="Times New Roman"/>
        <charset val="134"/>
      </rPr>
      <t xml:space="preserve">
3.</t>
    </r>
    <r>
      <rPr>
        <sz val="10"/>
        <rFont val="宋体"/>
        <charset val="134"/>
      </rPr>
      <t>李婷，廖嵩，徐业，王常禄，王建国</t>
    </r>
    <r>
      <rPr>
        <sz val="10"/>
        <rFont val="Times New Roman"/>
        <charset val="134"/>
      </rPr>
      <t>.</t>
    </r>
    <r>
      <rPr>
        <sz val="10"/>
        <rFont val="宋体"/>
        <charset val="134"/>
      </rPr>
      <t>热带臭虫转录组分析</t>
    </r>
    <r>
      <rPr>
        <sz val="10"/>
        <rFont val="Times New Roman"/>
        <charset val="134"/>
      </rPr>
      <t>[J].</t>
    </r>
    <r>
      <rPr>
        <sz val="10"/>
        <rFont val="宋体"/>
        <charset val="134"/>
      </rPr>
      <t>中国媒介生物学及控制杂志</t>
    </r>
    <r>
      <rPr>
        <sz val="10"/>
        <rFont val="Times New Roman"/>
        <charset val="134"/>
      </rPr>
      <t>.2022,33(1)</t>
    </r>
    <r>
      <rPr>
        <sz val="10"/>
        <rFont val="宋体"/>
        <charset val="134"/>
      </rPr>
      <t>：</t>
    </r>
    <r>
      <rPr>
        <sz val="10"/>
        <rFont val="Times New Roman"/>
        <charset val="134"/>
      </rPr>
      <t>54-61.</t>
    </r>
    <r>
      <rPr>
        <sz val="10"/>
        <rFont val="宋体"/>
        <charset val="134"/>
      </rPr>
      <t>一作</t>
    </r>
  </si>
  <si>
    <t>1.2021年，《基于转录组研究的热带臭虫钠离子通道蛋白基因的鉴定、克隆及表达》在江西省昆虫学会2021年联合学术年会中被评为研究生最佳报告奖三等奖不加分</t>
  </si>
  <si>
    <t>吴帆</t>
  </si>
  <si>
    <t>农艺与种业（病理）</t>
  </si>
  <si>
    <t>2+48</t>
  </si>
  <si>
    <r>
      <rPr>
        <sz val="10"/>
        <rFont val="Times New Roman"/>
        <charset val="134"/>
      </rPr>
      <t>1.</t>
    </r>
    <r>
      <rPr>
        <sz val="10"/>
        <rFont val="宋体"/>
        <charset val="134"/>
      </rPr>
      <t>六级</t>
    </r>
    <r>
      <rPr>
        <sz val="10"/>
        <rFont val="Times New Roman"/>
        <charset val="134"/>
      </rPr>
      <t xml:space="preserve">
2.Fan. Wu</t>
    </r>
    <r>
      <rPr>
        <sz val="10"/>
        <rFont val="宋体"/>
        <charset val="134"/>
      </rPr>
      <t>，</t>
    </r>
    <r>
      <rPr>
        <sz val="10"/>
        <rFont val="Times New Roman"/>
        <charset val="134"/>
      </rPr>
      <t>Miaolian. Xiang*. First report of Fusarium oxysporum causing fruit rot on apricot (Prunus armeniaca) in China. Plant Disease</t>
    </r>
    <r>
      <rPr>
        <sz val="10"/>
        <rFont val="宋体"/>
        <charset val="134"/>
      </rPr>
      <t>，</t>
    </r>
    <r>
      <rPr>
        <sz val="10"/>
        <rFont val="Times New Roman"/>
        <charset val="134"/>
      </rPr>
      <t xml:space="preserve">2022. Online, https://doi.org/10.1094/PDIS-09-21-1967-PDN </t>
    </r>
    <r>
      <rPr>
        <sz val="10"/>
        <rFont val="宋体"/>
        <charset val="134"/>
      </rPr>
      <t>（</t>
    </r>
    <r>
      <rPr>
        <sz val="10"/>
        <rFont val="Times New Roman"/>
        <charset val="134"/>
      </rPr>
      <t>2022.1.27</t>
    </r>
    <r>
      <rPr>
        <sz val="10"/>
        <rFont val="宋体"/>
        <charset val="134"/>
      </rPr>
      <t>）一作</t>
    </r>
    <r>
      <rPr>
        <sz val="10"/>
        <rFont val="Times New Roman"/>
        <charset val="134"/>
      </rPr>
      <t xml:space="preserve">
3.</t>
    </r>
    <r>
      <rPr>
        <sz val="10"/>
        <rFont val="宋体"/>
        <charset val="134"/>
      </rPr>
      <t>吴</t>
    </r>
    <r>
      <rPr>
        <sz val="10"/>
        <rFont val="Times New Roman"/>
        <charset val="134"/>
      </rPr>
      <t xml:space="preserve"> </t>
    </r>
    <r>
      <rPr>
        <sz val="10"/>
        <rFont val="宋体"/>
        <charset val="134"/>
      </rPr>
      <t>帆，肖刘华，赵显阳，李树成，王印宝，陈金印，向妙莲</t>
    </r>
    <r>
      <rPr>
        <sz val="10"/>
        <rFont val="Times New Roman"/>
        <charset val="134"/>
      </rPr>
      <t xml:space="preserve">*. </t>
    </r>
    <r>
      <rPr>
        <sz val="10"/>
        <rFont val="宋体"/>
        <charset val="134"/>
      </rPr>
      <t>外源茉莉酸甲酯处理对梨果实青霉病和贮藏品质的影响</t>
    </r>
    <r>
      <rPr>
        <sz val="10"/>
        <rFont val="Times New Roman"/>
        <charset val="134"/>
      </rPr>
      <t xml:space="preserve">. </t>
    </r>
    <r>
      <rPr>
        <sz val="10"/>
        <rFont val="宋体"/>
        <charset val="134"/>
      </rPr>
      <t>江西农业大学学报，</t>
    </r>
    <r>
      <rPr>
        <sz val="10"/>
        <rFont val="Times New Roman"/>
        <charset val="134"/>
      </rPr>
      <t>2021</t>
    </r>
    <r>
      <rPr>
        <sz val="10"/>
        <rFont val="宋体"/>
        <charset val="134"/>
      </rPr>
      <t>，</t>
    </r>
    <r>
      <rPr>
        <sz val="10"/>
        <rFont val="Times New Roman"/>
        <charset val="134"/>
      </rPr>
      <t>43 (6)</t>
    </r>
    <r>
      <rPr>
        <sz val="10"/>
        <rFont val="宋体"/>
        <charset val="134"/>
      </rPr>
      <t>：</t>
    </r>
    <r>
      <rPr>
        <sz val="10"/>
        <rFont val="Times New Roman"/>
        <charset val="134"/>
      </rPr>
      <t>1250-1258.</t>
    </r>
    <r>
      <rPr>
        <sz val="10"/>
        <rFont val="宋体"/>
        <charset val="134"/>
      </rPr>
      <t>（</t>
    </r>
    <r>
      <rPr>
        <sz val="10"/>
        <rFont val="Times New Roman"/>
        <charset val="134"/>
      </rPr>
      <t>2021.12.16</t>
    </r>
    <r>
      <rPr>
        <sz val="10"/>
        <rFont val="宋体"/>
        <charset val="134"/>
      </rPr>
      <t>）一作</t>
    </r>
    <r>
      <rPr>
        <sz val="10"/>
        <rFont val="Times New Roman"/>
        <charset val="134"/>
      </rPr>
      <t xml:space="preserve">
4.</t>
    </r>
    <r>
      <rPr>
        <sz val="10"/>
        <rFont val="宋体"/>
        <charset val="134"/>
      </rPr>
      <t>向妙莲，吴</t>
    </r>
    <r>
      <rPr>
        <sz val="10"/>
        <rFont val="Times New Roman"/>
        <charset val="134"/>
      </rPr>
      <t xml:space="preserve"> </t>
    </r>
    <r>
      <rPr>
        <sz val="10"/>
        <rFont val="宋体"/>
        <charset val="134"/>
      </rPr>
      <t>帆，李树成，王印宝，肖刘华，彭文文，陈金印，陈明</t>
    </r>
    <r>
      <rPr>
        <sz val="10"/>
        <rFont val="Times New Roman"/>
        <charset val="134"/>
      </rPr>
      <t xml:space="preserve">*. </t>
    </r>
    <r>
      <rPr>
        <sz val="10"/>
        <rFont val="宋体"/>
        <charset val="134"/>
      </rPr>
      <t>外源褪黑素对梨果实黑斑病抗性及贮藏品质的影响</t>
    </r>
    <r>
      <rPr>
        <sz val="10"/>
        <rFont val="Times New Roman"/>
        <charset val="134"/>
      </rPr>
      <t xml:space="preserve">. </t>
    </r>
    <r>
      <rPr>
        <sz val="10"/>
        <rFont val="宋体"/>
        <charset val="134"/>
      </rPr>
      <t>中国农业科学，</t>
    </r>
    <r>
      <rPr>
        <sz val="10"/>
        <rFont val="Times New Roman"/>
        <charset val="134"/>
      </rPr>
      <t>2022</t>
    </r>
    <r>
      <rPr>
        <sz val="10"/>
        <rFont val="宋体"/>
        <charset val="134"/>
      </rPr>
      <t>，</t>
    </r>
    <r>
      <rPr>
        <sz val="10"/>
        <rFont val="Times New Roman"/>
        <charset val="134"/>
      </rPr>
      <t>55 (4)</t>
    </r>
    <r>
      <rPr>
        <sz val="10"/>
        <rFont val="宋体"/>
        <charset val="134"/>
      </rPr>
      <t>：</t>
    </r>
    <r>
      <rPr>
        <sz val="10"/>
        <rFont val="Times New Roman"/>
        <charset val="134"/>
      </rPr>
      <t xml:space="preserve">785-795. </t>
    </r>
    <r>
      <rPr>
        <sz val="10"/>
        <rFont val="宋体"/>
        <charset val="134"/>
      </rPr>
      <t>（</t>
    </r>
    <r>
      <rPr>
        <sz val="10"/>
        <rFont val="Times New Roman"/>
        <charset val="134"/>
      </rPr>
      <t>2022.2.16</t>
    </r>
    <r>
      <rPr>
        <sz val="10"/>
        <rFont val="宋体"/>
        <charset val="134"/>
      </rPr>
      <t>）二作</t>
    </r>
    <r>
      <rPr>
        <sz val="10"/>
        <rFont val="Times New Roman"/>
        <charset val="134"/>
      </rPr>
      <t xml:space="preserve">
5.</t>
    </r>
    <r>
      <rPr>
        <sz val="10"/>
        <rFont val="宋体"/>
        <charset val="134"/>
      </rPr>
      <t>向妙莲，吴</t>
    </r>
    <r>
      <rPr>
        <sz val="10"/>
        <rFont val="Times New Roman"/>
        <charset val="134"/>
      </rPr>
      <t xml:space="preserve"> </t>
    </r>
    <r>
      <rPr>
        <sz val="10"/>
        <rFont val="宋体"/>
        <charset val="134"/>
      </rPr>
      <t>帆，李树成，马巧利，王印宝，肖刘华，陈金印，陈</t>
    </r>
    <r>
      <rPr>
        <sz val="10"/>
        <rFont val="Times New Roman"/>
        <charset val="134"/>
      </rPr>
      <t xml:space="preserve"> </t>
    </r>
    <r>
      <rPr>
        <sz val="10"/>
        <rFont val="宋体"/>
        <charset val="134"/>
      </rPr>
      <t>明</t>
    </r>
    <r>
      <rPr>
        <sz val="10"/>
        <rFont val="Times New Roman"/>
        <charset val="134"/>
      </rPr>
      <t xml:space="preserve">*. </t>
    </r>
    <r>
      <rPr>
        <sz val="10"/>
        <rFont val="宋体"/>
        <charset val="134"/>
      </rPr>
      <t>外源褪黑素调控活性氧代谢诱导梨果实抗采后黑斑病</t>
    </r>
    <r>
      <rPr>
        <sz val="10"/>
        <rFont val="Times New Roman"/>
        <charset val="134"/>
      </rPr>
      <t xml:space="preserve">[J]. </t>
    </r>
    <r>
      <rPr>
        <sz val="10"/>
        <rFont val="宋体"/>
        <charset val="134"/>
      </rPr>
      <t>园艺学报，</t>
    </r>
    <r>
      <rPr>
        <sz val="10"/>
        <rFont val="Times New Roman"/>
        <charset val="134"/>
      </rPr>
      <t xml:space="preserve">2022. </t>
    </r>
    <r>
      <rPr>
        <sz val="10"/>
        <rFont val="宋体"/>
        <charset val="134"/>
      </rPr>
      <t>（网络首发</t>
    </r>
    <r>
      <rPr>
        <sz val="10"/>
        <rFont val="Times New Roman"/>
        <charset val="134"/>
      </rPr>
      <t>2022.3.15</t>
    </r>
    <r>
      <rPr>
        <sz val="10"/>
        <rFont val="宋体"/>
        <charset val="134"/>
      </rPr>
      <t xml:space="preserve">）二作
</t>
    </r>
  </si>
  <si>
    <t>1.2.Fan. Wu，Miaolian. Xiang*. First report of Fusarium oxysporum causing fruit rot on apricot (Prunus armeniaca) in China. Plant Disease，2022. Online, https://doi.org/10.1094/PDIS-09-21-1967-PDN （2022.1.27）一作，SCI无检索证明
2.两篇中文核心无证明材料</t>
  </si>
  <si>
    <t>刘佳佳</t>
  </si>
  <si>
    <t>农艺与种业（育种）</t>
  </si>
  <si>
    <r>
      <rPr>
        <sz val="10"/>
        <rFont val="Times New Roman"/>
        <charset val="134"/>
      </rPr>
      <t>1.</t>
    </r>
    <r>
      <rPr>
        <sz val="10"/>
        <rFont val="宋体"/>
        <charset val="134"/>
      </rPr>
      <t>四级</t>
    </r>
    <r>
      <rPr>
        <sz val="10"/>
        <rFont val="Times New Roman"/>
        <charset val="134"/>
      </rPr>
      <t xml:space="preserve">
2.</t>
    </r>
    <r>
      <rPr>
        <sz val="10"/>
        <rFont val="宋体"/>
        <charset val="134"/>
      </rPr>
      <t>省级创新创业互联网</t>
    </r>
    <r>
      <rPr>
        <sz val="10"/>
        <rFont val="Times New Roman"/>
        <charset val="134"/>
      </rPr>
      <t>+</t>
    </r>
    <r>
      <rPr>
        <sz val="10"/>
        <rFont val="宋体"/>
        <charset val="134"/>
      </rPr>
      <t>铜奖排名第一</t>
    </r>
  </si>
  <si>
    <t>宋丽艳</t>
  </si>
  <si>
    <r>
      <rPr>
        <sz val="10"/>
        <rFont val="Times New Roman"/>
        <charset val="134"/>
      </rPr>
      <t>1.</t>
    </r>
    <r>
      <rPr>
        <sz val="10"/>
        <rFont val="宋体"/>
        <charset val="134"/>
      </rPr>
      <t>四级</t>
    </r>
  </si>
  <si>
    <t>唐重中</t>
  </si>
  <si>
    <t>廖立婷</t>
  </si>
  <si>
    <t>农艺与种业（园艺）</t>
  </si>
  <si>
    <t>1.六级 
2.2021年10月在Horticulturae以第一作者发表Characterization of Germin-Like Proteins (GLPs) and Their Expression in Response to Abiotic and Biotic Stresses in Cucumber 二区</t>
  </si>
  <si>
    <t>陈秀</t>
  </si>
  <si>
    <t>[100+（6.576-4.328）*10]*10*0.5+80</t>
  </si>
  <si>
    <r>
      <rPr>
        <sz val="10"/>
        <rFont val="Times New Roman"/>
        <charset val="134"/>
      </rPr>
      <t>1.</t>
    </r>
    <r>
      <rPr>
        <sz val="10"/>
        <rFont val="宋体"/>
        <charset val="134"/>
      </rPr>
      <t>四级</t>
    </r>
    <r>
      <rPr>
        <sz val="10"/>
        <rFont val="Times New Roman"/>
        <charset val="134"/>
      </rPr>
      <t xml:space="preserve">
2.Mining RNA-Seq Data to Depict How Penicillium digitatum Shapes Its Transcriptome in Response to Nanoemulsion</t>
    </r>
    <r>
      <rPr>
        <sz val="10"/>
        <rFont val="宋体"/>
        <charset val="134"/>
      </rPr>
      <t>，共一排名第二；</t>
    </r>
    <r>
      <rPr>
        <sz val="10"/>
        <rFont val="Times New Roman"/>
        <charset val="134"/>
      </rPr>
      <t xml:space="preserve">
3.</t>
    </r>
    <r>
      <rPr>
        <sz val="10"/>
        <rFont val="宋体"/>
        <charset val="134"/>
      </rPr>
      <t>外源</t>
    </r>
    <r>
      <rPr>
        <sz val="10"/>
        <rFont val="Times New Roman"/>
        <charset val="134"/>
      </rPr>
      <t>GABA</t>
    </r>
    <r>
      <rPr>
        <sz val="10"/>
        <rFont val="宋体"/>
        <charset val="134"/>
      </rPr>
      <t>处理对采后靖安椪柑果实品质和保鲜效果的影响，果树学报</t>
    </r>
    <r>
      <rPr>
        <sz val="10"/>
        <rFont val="Times New Roman"/>
        <charset val="134"/>
      </rPr>
      <t>.</t>
    </r>
    <r>
      <rPr>
        <sz val="10"/>
        <rFont val="宋体"/>
        <charset val="134"/>
      </rPr>
      <t>一作</t>
    </r>
  </si>
  <si>
    <t>马青龄</t>
  </si>
  <si>
    <r>
      <rPr>
        <sz val="10"/>
        <rFont val="Times New Roman"/>
        <charset val="134"/>
      </rPr>
      <t>80+</t>
    </r>
    <r>
      <rPr>
        <sz val="10"/>
        <rFont val="宋体"/>
        <charset val="134"/>
      </rPr>
      <t>【</t>
    </r>
    <r>
      <rPr>
        <sz val="10"/>
        <rFont val="Times New Roman"/>
        <charset val="134"/>
      </rPr>
      <t>70+</t>
    </r>
    <r>
      <rPr>
        <sz val="10"/>
        <rFont val="宋体"/>
        <charset val="134"/>
      </rPr>
      <t>（</t>
    </r>
    <r>
      <rPr>
        <sz val="10"/>
        <rFont val="Times New Roman"/>
        <charset val="134"/>
      </rPr>
      <t>4.270-3.137</t>
    </r>
    <r>
      <rPr>
        <sz val="10"/>
        <rFont val="宋体"/>
        <charset val="134"/>
      </rPr>
      <t>）</t>
    </r>
    <r>
      <rPr>
        <sz val="10"/>
        <rFont val="Times New Roman"/>
        <charset val="134"/>
      </rPr>
      <t>*10</t>
    </r>
    <r>
      <rPr>
        <sz val="10"/>
        <rFont val="宋体"/>
        <charset val="134"/>
      </rPr>
      <t>】</t>
    </r>
    <r>
      <rPr>
        <sz val="10"/>
        <rFont val="Times New Roman"/>
        <charset val="134"/>
      </rPr>
      <t>*10*0.5</t>
    </r>
  </si>
  <si>
    <r>
      <rPr>
        <sz val="10"/>
        <rFont val="Times New Roman"/>
        <charset val="134"/>
      </rPr>
      <t>1.</t>
    </r>
    <r>
      <rPr>
        <sz val="10"/>
        <rFont val="宋体"/>
        <charset val="134"/>
      </rPr>
      <t>四级</t>
    </r>
    <r>
      <rPr>
        <sz val="10"/>
        <rFont val="Times New Roman"/>
        <charset val="134"/>
      </rPr>
      <t xml:space="preserve">
2.</t>
    </r>
    <r>
      <rPr>
        <sz val="10"/>
        <rFont val="宋体"/>
        <charset val="134"/>
      </rPr>
      <t>马青龄</t>
    </r>
    <r>
      <rPr>
        <sz val="10"/>
        <rFont val="Times New Roman"/>
        <charset val="134"/>
      </rPr>
      <t>,</t>
    </r>
    <r>
      <rPr>
        <sz val="10"/>
        <rFont val="宋体"/>
        <charset val="134"/>
      </rPr>
      <t>梁贝贝</t>
    </r>
    <r>
      <rPr>
        <sz val="10"/>
        <rFont val="Times New Roman"/>
        <charset val="134"/>
      </rPr>
      <t>,</t>
    </r>
    <r>
      <rPr>
        <sz val="10"/>
        <rFont val="宋体"/>
        <charset val="134"/>
      </rPr>
      <t>杨莉</t>
    </r>
    <r>
      <rPr>
        <sz val="10"/>
        <rFont val="Times New Roman"/>
        <charset val="134"/>
      </rPr>
      <t>,</t>
    </r>
    <r>
      <rPr>
        <sz val="10"/>
        <rFont val="宋体"/>
        <charset val="134"/>
      </rPr>
      <t>胡威</t>
    </r>
    <r>
      <rPr>
        <sz val="10"/>
        <rFont val="Times New Roman"/>
        <charset val="134"/>
      </rPr>
      <t>,</t>
    </r>
    <r>
      <rPr>
        <sz val="10"/>
        <rFont val="宋体"/>
        <charset val="134"/>
      </rPr>
      <t>刘勇</t>
    </r>
    <r>
      <rPr>
        <sz val="10"/>
        <rFont val="Times New Roman"/>
        <charset val="134"/>
      </rPr>
      <t>,</t>
    </r>
    <r>
      <rPr>
        <sz val="10"/>
        <rFont val="宋体"/>
        <charset val="134"/>
      </rPr>
      <t>刘德春</t>
    </r>
    <r>
      <rPr>
        <sz val="10"/>
        <rFont val="Times New Roman"/>
        <charset val="134"/>
      </rPr>
      <t>.</t>
    </r>
    <r>
      <rPr>
        <sz val="10"/>
        <rFont val="宋体"/>
        <charset val="134"/>
      </rPr>
      <t>枳</t>
    </r>
    <r>
      <rPr>
        <sz val="10"/>
        <rFont val="Times New Roman"/>
        <charset val="134"/>
      </rPr>
      <t>WOX</t>
    </r>
    <r>
      <rPr>
        <sz val="10"/>
        <rFont val="宋体"/>
        <charset val="134"/>
      </rPr>
      <t>基因家族全基因组鉴定及表达分析</t>
    </r>
    <r>
      <rPr>
        <sz val="10"/>
        <rFont val="Times New Roman"/>
        <charset val="134"/>
      </rPr>
      <t>[J/OL].</t>
    </r>
    <r>
      <rPr>
        <sz val="10"/>
        <rFont val="宋体"/>
        <charset val="134"/>
      </rPr>
      <t>果树学报一作</t>
    </r>
    <r>
      <rPr>
        <sz val="10"/>
        <rFont val="Times New Roman"/>
        <charset val="134"/>
      </rPr>
      <t xml:space="preserve">
3.Liu Dechun, Ma Qingling, Yang Li, Hu Wei, Guo Wenfang, Wang Minli, Zhou Rui, Liu Yong. Comparative analysis of the cuticular waxes and related gene expression between ‘Newhall’ and ‘Ganqi 3’ navel orange during long-term cold storage[J]. Plant Physiology and Biochemistry, 2021, 167: 1049-1060.SCI</t>
    </r>
    <r>
      <rPr>
        <sz val="10"/>
        <rFont val="宋体"/>
        <charset val="134"/>
      </rPr>
      <t>二区二作</t>
    </r>
  </si>
  <si>
    <t>陈双双</t>
  </si>
  <si>
    <t>24+48</t>
  </si>
  <si>
    <r>
      <rPr>
        <sz val="10"/>
        <rFont val="Times New Roman"/>
        <charset val="134"/>
      </rPr>
      <t>1.</t>
    </r>
    <r>
      <rPr>
        <sz val="10"/>
        <rFont val="宋体"/>
        <charset val="134"/>
      </rPr>
      <t>四级；</t>
    </r>
    <r>
      <rPr>
        <sz val="10"/>
        <rFont val="Times New Roman"/>
        <charset val="134"/>
      </rPr>
      <t xml:space="preserve">
2. </t>
    </r>
    <r>
      <rPr>
        <sz val="10"/>
        <rFont val="宋体"/>
        <charset val="134"/>
      </rPr>
      <t>不同采收期对</t>
    </r>
    <r>
      <rPr>
        <sz val="10"/>
        <rFont val="Times New Roman"/>
        <charset val="134"/>
      </rPr>
      <t>‘</t>
    </r>
    <r>
      <rPr>
        <sz val="10"/>
        <rFont val="宋体"/>
        <charset val="134"/>
      </rPr>
      <t>奉黄</t>
    </r>
    <r>
      <rPr>
        <sz val="10"/>
        <rFont val="Times New Roman"/>
        <charset val="134"/>
      </rPr>
      <t>1</t>
    </r>
    <r>
      <rPr>
        <sz val="10"/>
        <rFont val="宋体"/>
        <charset val="134"/>
      </rPr>
      <t>号</t>
    </r>
    <r>
      <rPr>
        <sz val="10"/>
        <rFont val="Times New Roman"/>
        <charset val="134"/>
      </rPr>
      <t>’</t>
    </r>
    <r>
      <rPr>
        <sz val="10"/>
        <rFont val="宋体"/>
        <charset val="134"/>
      </rPr>
      <t>猕猴桃果实品质的影响；</t>
    </r>
    <r>
      <rPr>
        <sz val="10"/>
        <rFont val="Times New Roman"/>
        <charset val="134"/>
      </rPr>
      <t xml:space="preserve">
3.</t>
    </r>
    <r>
      <rPr>
        <sz val="10"/>
        <rFont val="宋体"/>
        <charset val="134"/>
      </rPr>
      <t>不同花粉配比对</t>
    </r>
    <r>
      <rPr>
        <sz val="10"/>
        <rFont val="Times New Roman"/>
        <charset val="134"/>
      </rPr>
      <t>‘</t>
    </r>
    <r>
      <rPr>
        <sz val="10"/>
        <rFont val="宋体"/>
        <charset val="134"/>
      </rPr>
      <t>金艳</t>
    </r>
    <r>
      <rPr>
        <sz val="10"/>
        <rFont val="Times New Roman"/>
        <charset val="134"/>
      </rPr>
      <t>’</t>
    </r>
    <r>
      <rPr>
        <sz val="10"/>
        <rFont val="宋体"/>
        <charset val="134"/>
      </rPr>
      <t>猕猴桃坐果率和果实品质的影响</t>
    </r>
  </si>
  <si>
    <t>苏文桢</t>
  </si>
  <si>
    <r>
      <rPr>
        <sz val="10"/>
        <rFont val="Times New Roman"/>
        <charset val="134"/>
      </rPr>
      <t>1.</t>
    </r>
    <r>
      <rPr>
        <sz val="10"/>
        <rFont val="宋体"/>
        <charset val="134"/>
      </rPr>
      <t>四级</t>
    </r>
    <r>
      <rPr>
        <sz val="10"/>
        <rFont val="Times New Roman"/>
        <charset val="134"/>
      </rPr>
      <t xml:space="preserve">
2.</t>
    </r>
    <r>
      <rPr>
        <sz val="10"/>
        <rFont val="宋体"/>
        <charset val="134"/>
      </rPr>
      <t>农学院羽毛球赛季军</t>
    </r>
    <r>
      <rPr>
        <sz val="10"/>
        <rFont val="Times New Roman"/>
        <charset val="134"/>
      </rPr>
      <t xml:space="preserve">
3.</t>
    </r>
    <r>
      <rPr>
        <sz val="10"/>
        <rFont val="宋体"/>
        <charset val="134"/>
      </rPr>
      <t>苏文桢</t>
    </r>
    <r>
      <rPr>
        <sz val="10"/>
        <rFont val="Times New Roman"/>
        <charset val="134"/>
      </rPr>
      <t>,</t>
    </r>
    <r>
      <rPr>
        <sz val="10"/>
        <rFont val="宋体"/>
        <charset val="134"/>
      </rPr>
      <t>李根新</t>
    </r>
    <r>
      <rPr>
        <sz val="10"/>
        <rFont val="Times New Roman"/>
        <charset val="134"/>
      </rPr>
      <t>,</t>
    </r>
    <r>
      <rPr>
        <sz val="10"/>
        <rFont val="宋体"/>
        <charset val="134"/>
      </rPr>
      <t>朱强龙</t>
    </r>
    <r>
      <rPr>
        <sz val="10"/>
        <rFont val="Times New Roman"/>
        <charset val="134"/>
      </rPr>
      <t>,</t>
    </r>
    <r>
      <rPr>
        <sz val="10"/>
        <rFont val="宋体"/>
        <charset val="134"/>
      </rPr>
      <t>张瑜</t>
    </r>
    <r>
      <rPr>
        <sz val="10"/>
        <rFont val="Times New Roman"/>
        <charset val="134"/>
      </rPr>
      <t>,</t>
    </r>
    <r>
      <rPr>
        <sz val="10"/>
        <rFont val="宋体"/>
        <charset val="134"/>
      </rPr>
      <t>王强</t>
    </r>
    <r>
      <rPr>
        <sz val="10"/>
        <rFont val="Times New Roman"/>
        <charset val="134"/>
      </rPr>
      <t>,</t>
    </r>
    <r>
      <rPr>
        <sz val="10"/>
        <rFont val="宋体"/>
        <charset val="134"/>
      </rPr>
      <t>吴才君</t>
    </r>
    <r>
      <rPr>
        <sz val="10"/>
        <rFont val="Times New Roman"/>
        <charset val="134"/>
      </rPr>
      <t>.</t>
    </r>
    <r>
      <rPr>
        <sz val="10"/>
        <rFont val="宋体"/>
        <charset val="134"/>
      </rPr>
      <t>邻苯二甲酸对辣椒种子萌发和幼苗生长的影响</t>
    </r>
    <r>
      <rPr>
        <sz val="10"/>
        <rFont val="Times New Roman"/>
        <charset val="134"/>
      </rPr>
      <t>[J].</t>
    </r>
    <r>
      <rPr>
        <sz val="10"/>
        <rFont val="宋体"/>
        <charset val="134"/>
      </rPr>
      <t>北方园艺</t>
    </r>
    <r>
      <rPr>
        <sz val="10"/>
        <rFont val="Times New Roman"/>
        <charset val="134"/>
      </rPr>
      <t>,2021(24):8-15.</t>
    </r>
    <r>
      <rPr>
        <sz val="10"/>
        <rFont val="宋体"/>
        <charset val="134"/>
      </rPr>
      <t>一作</t>
    </r>
  </si>
  <si>
    <t>张瑜</t>
  </si>
  <si>
    <r>
      <rPr>
        <sz val="10"/>
        <rFont val="Times New Roman"/>
        <charset val="134"/>
      </rPr>
      <t>1.</t>
    </r>
    <r>
      <rPr>
        <sz val="10"/>
        <rFont val="宋体"/>
        <charset val="134"/>
      </rPr>
      <t>四级</t>
    </r>
    <r>
      <rPr>
        <sz val="10"/>
        <rFont val="Times New Roman"/>
        <charset val="134"/>
      </rPr>
      <t xml:space="preserve">
2.</t>
    </r>
    <r>
      <rPr>
        <sz val="10"/>
        <rFont val="宋体"/>
        <charset val="134"/>
      </rPr>
      <t>张瑜</t>
    </r>
    <r>
      <rPr>
        <sz val="10"/>
        <rFont val="Times New Roman"/>
        <charset val="134"/>
      </rPr>
      <t xml:space="preserve">, </t>
    </r>
    <r>
      <rPr>
        <sz val="10"/>
        <rFont val="宋体"/>
        <charset val="134"/>
      </rPr>
      <t>吴才君</t>
    </r>
    <r>
      <rPr>
        <sz val="10"/>
        <rFont val="Times New Roman"/>
        <charset val="134"/>
      </rPr>
      <t xml:space="preserve">, </t>
    </r>
    <r>
      <rPr>
        <sz val="10"/>
        <rFont val="宋体"/>
        <charset val="134"/>
      </rPr>
      <t>苏文桢</t>
    </r>
    <r>
      <rPr>
        <sz val="10"/>
        <rFont val="Times New Roman"/>
        <charset val="134"/>
      </rPr>
      <t xml:space="preserve">, </t>
    </r>
    <r>
      <rPr>
        <sz val="10"/>
        <rFont val="宋体"/>
        <charset val="134"/>
      </rPr>
      <t>周聪</t>
    </r>
    <r>
      <rPr>
        <sz val="10"/>
        <rFont val="Times New Roman"/>
        <charset val="134"/>
      </rPr>
      <t xml:space="preserve">, </t>
    </r>
    <r>
      <rPr>
        <sz val="10"/>
        <rFont val="宋体"/>
        <charset val="134"/>
      </rPr>
      <t>滕丽姚</t>
    </r>
    <r>
      <rPr>
        <sz val="10"/>
        <rFont val="Times New Roman"/>
        <charset val="134"/>
      </rPr>
      <t xml:space="preserve">, </t>
    </r>
    <r>
      <rPr>
        <sz val="10"/>
        <rFont val="宋体"/>
        <charset val="134"/>
      </rPr>
      <t>涂志伟</t>
    </r>
    <r>
      <rPr>
        <sz val="10"/>
        <rFont val="Times New Roman"/>
        <charset val="134"/>
      </rPr>
      <t xml:space="preserve">, </t>
    </r>
    <r>
      <rPr>
        <sz val="10"/>
        <rFont val="宋体"/>
        <charset val="134"/>
      </rPr>
      <t>朱强龙</t>
    </r>
    <r>
      <rPr>
        <sz val="10"/>
        <rFont val="Times New Roman"/>
        <charset val="134"/>
      </rPr>
      <t xml:space="preserve">. </t>
    </r>
    <r>
      <rPr>
        <sz val="10"/>
        <rFont val="宋体"/>
        <charset val="134"/>
      </rPr>
      <t>西瓜</t>
    </r>
    <r>
      <rPr>
        <sz val="10"/>
        <rFont val="Times New Roman"/>
        <charset val="134"/>
      </rPr>
      <t>OSCA</t>
    </r>
    <r>
      <rPr>
        <sz val="10"/>
        <rFont val="宋体"/>
        <charset val="134"/>
      </rPr>
      <t>基因家族全基因组鉴定及胁迫响应分析</t>
    </r>
    <r>
      <rPr>
        <sz val="10"/>
        <rFont val="Times New Roman"/>
        <charset val="134"/>
      </rPr>
      <t xml:space="preserve">[J]. </t>
    </r>
    <r>
      <rPr>
        <sz val="10"/>
        <rFont val="宋体"/>
        <charset val="134"/>
      </rPr>
      <t>南方农业学报</t>
    </r>
    <r>
      <rPr>
        <sz val="10"/>
        <rFont val="Times New Roman"/>
        <charset val="134"/>
      </rPr>
      <t>,2021, 52</t>
    </r>
    <r>
      <rPr>
        <sz val="10"/>
        <rFont val="宋体"/>
        <charset val="134"/>
      </rPr>
      <t>（</t>
    </r>
    <r>
      <rPr>
        <sz val="10"/>
        <rFont val="Times New Roman"/>
        <charset val="134"/>
      </rPr>
      <t>12</t>
    </r>
    <r>
      <rPr>
        <sz val="10"/>
        <rFont val="宋体"/>
        <charset val="134"/>
      </rPr>
      <t>）</t>
    </r>
    <r>
      <rPr>
        <sz val="10"/>
        <rFont val="Times New Roman"/>
        <charset val="134"/>
      </rPr>
      <t>:3330-3339.</t>
    </r>
    <r>
      <rPr>
        <sz val="10"/>
        <rFont val="宋体"/>
        <charset val="134"/>
      </rPr>
      <t>一作</t>
    </r>
    <r>
      <rPr>
        <sz val="10"/>
        <rFont val="Times New Roman"/>
        <charset val="134"/>
      </rPr>
      <t xml:space="preserve">
3.</t>
    </r>
    <r>
      <rPr>
        <sz val="10"/>
        <rFont val="宋体"/>
        <charset val="134"/>
      </rPr>
      <t>参加院羽毛球赛</t>
    </r>
  </si>
  <si>
    <t>杨星莲</t>
  </si>
  <si>
    <t>农艺与种业（作栽）</t>
  </si>
  <si>
    <r>
      <rPr>
        <sz val="10"/>
        <rFont val="Times New Roman"/>
        <charset val="134"/>
      </rPr>
      <t>1.</t>
    </r>
    <r>
      <rPr>
        <sz val="10"/>
        <rFont val="宋体"/>
        <charset val="134"/>
      </rPr>
      <t>四级</t>
    </r>
    <r>
      <rPr>
        <sz val="10"/>
        <rFont val="Times New Roman"/>
        <charset val="134"/>
      </rPr>
      <t xml:space="preserve">
2.CSCD</t>
    </r>
    <r>
      <rPr>
        <sz val="10"/>
        <rFont val="宋体"/>
        <charset val="134"/>
      </rPr>
      <t>核心一作</t>
    </r>
    <r>
      <rPr>
        <sz val="10"/>
        <rFont val="Times New Roman"/>
        <charset val="134"/>
      </rPr>
      <t xml:space="preserve">
3.</t>
    </r>
    <r>
      <rPr>
        <sz val="10"/>
        <rFont val="宋体"/>
        <charset val="134"/>
      </rPr>
      <t>院羽毛球赛女双季军</t>
    </r>
  </si>
  <si>
    <t>肖世豪</t>
  </si>
  <si>
    <t>4.8*10*0.5</t>
  </si>
  <si>
    <r>
      <rPr>
        <sz val="10"/>
        <rFont val="Times New Roman"/>
        <charset val="134"/>
      </rPr>
      <t>1.</t>
    </r>
    <r>
      <rPr>
        <sz val="10"/>
        <rFont val="宋体"/>
        <charset val="134"/>
      </rPr>
      <t>四级</t>
    </r>
    <r>
      <rPr>
        <sz val="10"/>
        <rFont val="Times New Roman"/>
        <charset val="134"/>
      </rPr>
      <t xml:space="preserve">
2.</t>
    </r>
    <r>
      <rPr>
        <sz val="10"/>
        <rFont val="宋体"/>
        <charset val="134"/>
      </rPr>
      <t>俞霞</t>
    </r>
    <r>
      <rPr>
        <sz val="10"/>
        <rFont val="Times New Roman"/>
        <charset val="134"/>
      </rPr>
      <t>,</t>
    </r>
    <r>
      <rPr>
        <sz val="10"/>
        <rFont val="宋体"/>
        <charset val="134"/>
      </rPr>
      <t>肖世豪</t>
    </r>
    <r>
      <rPr>
        <sz val="10"/>
        <rFont val="Times New Roman"/>
        <charset val="134"/>
      </rPr>
      <t>,</t>
    </r>
    <r>
      <rPr>
        <sz val="10"/>
        <rFont val="宋体"/>
        <charset val="134"/>
      </rPr>
      <t>李淑娟</t>
    </r>
    <r>
      <rPr>
        <sz val="10"/>
        <rFont val="Times New Roman"/>
        <charset val="134"/>
      </rPr>
      <t>,</t>
    </r>
    <r>
      <rPr>
        <sz val="10"/>
        <rFont val="宋体"/>
        <charset val="134"/>
      </rPr>
      <t>杨文亭</t>
    </r>
    <r>
      <rPr>
        <sz val="10"/>
        <rFont val="Times New Roman"/>
        <charset val="134"/>
      </rPr>
      <t>,</t>
    </r>
    <r>
      <rPr>
        <sz val="10"/>
        <rFont val="宋体"/>
        <charset val="134"/>
      </rPr>
      <t>黄国勤</t>
    </r>
    <r>
      <rPr>
        <sz val="10"/>
        <rFont val="Times New Roman"/>
        <charset val="134"/>
      </rPr>
      <t>.</t>
    </r>
    <r>
      <rPr>
        <sz val="10"/>
        <rFont val="宋体"/>
        <charset val="134"/>
      </rPr>
      <t>禾本科</t>
    </r>
    <r>
      <rPr>
        <sz val="10"/>
        <rFont val="Times New Roman"/>
        <charset val="134"/>
      </rPr>
      <t>-</t>
    </r>
    <r>
      <rPr>
        <sz val="10"/>
        <rFont val="宋体"/>
        <charset val="134"/>
      </rPr>
      <t>豆科间作模式中作物产量和氮素利用的研究进展</t>
    </r>
    <r>
      <rPr>
        <sz val="10"/>
        <rFont val="Times New Roman"/>
        <charset val="134"/>
      </rPr>
      <t>[J].</t>
    </r>
    <r>
      <rPr>
        <sz val="10"/>
        <rFont val="宋体"/>
        <charset val="134"/>
      </rPr>
      <t>生态学杂志</t>
    </r>
    <r>
      <rPr>
        <sz val="10"/>
        <rFont val="Times New Roman"/>
        <charset val="134"/>
      </rPr>
      <t>,2021,40(08):2601-2609.DOI:10.13292/j.1000-4890.202108.027.</t>
    </r>
    <r>
      <rPr>
        <sz val="10"/>
        <rFont val="宋体"/>
        <charset val="134"/>
      </rPr>
      <t>二作</t>
    </r>
  </si>
  <si>
    <t>钟艳平</t>
  </si>
  <si>
    <r>
      <rPr>
        <sz val="10"/>
        <rFont val="Times New Roman"/>
        <charset val="134"/>
      </rPr>
      <t>1.</t>
    </r>
    <r>
      <rPr>
        <sz val="10"/>
        <rFont val="宋体"/>
        <charset val="134"/>
      </rPr>
      <t>六级</t>
    </r>
    <r>
      <rPr>
        <sz val="10"/>
        <rFont val="Times New Roman"/>
        <charset val="134"/>
      </rPr>
      <t xml:space="preserve">
 2.2021</t>
    </r>
    <r>
      <rPr>
        <sz val="10"/>
        <rFont val="宋体"/>
        <charset val="134"/>
      </rPr>
      <t>年江西农业大学农学院研究生羽毛球比赛三等奖</t>
    </r>
  </si>
  <si>
    <t>王浩成</t>
  </si>
  <si>
    <r>
      <rPr>
        <sz val="10"/>
        <rFont val="Times New Roman"/>
        <charset val="134"/>
      </rPr>
      <t>1.</t>
    </r>
    <r>
      <rPr>
        <sz val="10"/>
        <rFont val="宋体"/>
        <charset val="134"/>
      </rPr>
      <t>六级</t>
    </r>
    <r>
      <rPr>
        <sz val="10"/>
        <rFont val="Times New Roman"/>
        <charset val="134"/>
      </rPr>
      <t xml:space="preserve">
2.Impacts of Rice Field Winter Planting on Soil Organic Carbon and 
Carbon Management Index   </t>
    </r>
    <r>
      <rPr>
        <sz val="10"/>
        <rFont val="宋体"/>
        <charset val="134"/>
      </rPr>
      <t>非sci一作</t>
    </r>
  </si>
  <si>
    <t>吴嘉乐</t>
  </si>
  <si>
    <r>
      <rPr>
        <sz val="10"/>
        <rFont val="Times New Roman"/>
        <charset val="134"/>
      </rPr>
      <t>1.</t>
    </r>
    <r>
      <rPr>
        <sz val="10"/>
        <rFont val="宋体"/>
        <charset val="134"/>
      </rPr>
      <t>六级</t>
    </r>
    <r>
      <rPr>
        <sz val="10"/>
        <rFont val="Times New Roman"/>
        <charset val="134"/>
      </rPr>
      <t xml:space="preserve">
2.</t>
    </r>
    <r>
      <rPr>
        <sz val="10"/>
        <rFont val="宋体"/>
        <charset val="134"/>
      </rPr>
      <t>院羽毛球赛亚军</t>
    </r>
  </si>
  <si>
    <t>李研</t>
  </si>
  <si>
    <t>王海霞</t>
  </si>
  <si>
    <r>
      <rPr>
        <sz val="10"/>
        <rFont val="Times New Roman"/>
        <charset val="134"/>
      </rPr>
      <t>1.</t>
    </r>
    <r>
      <rPr>
        <sz val="10"/>
        <rFont val="宋体"/>
        <charset val="134"/>
      </rPr>
      <t>四级</t>
    </r>
    <r>
      <rPr>
        <sz val="10"/>
        <rFont val="Times New Roman"/>
        <charset val="134"/>
      </rPr>
      <t xml:space="preserve">
2.</t>
    </r>
    <r>
      <rPr>
        <sz val="10"/>
        <rFont val="宋体"/>
        <charset val="134"/>
      </rPr>
      <t>江西农业大学第七届</t>
    </r>
    <r>
      <rPr>
        <sz val="10"/>
        <rFont val="Times New Roman"/>
        <charset val="134"/>
      </rPr>
      <t>“</t>
    </r>
    <r>
      <rPr>
        <sz val="10"/>
        <rFont val="宋体"/>
        <charset val="134"/>
      </rPr>
      <t>青研杯</t>
    </r>
    <r>
      <rPr>
        <sz val="10"/>
        <rFont val="Times New Roman"/>
        <charset val="134"/>
      </rPr>
      <t>”</t>
    </r>
    <r>
      <rPr>
        <sz val="10"/>
        <rFont val="宋体"/>
        <charset val="134"/>
      </rPr>
      <t>研究生调研大赛三等奖</t>
    </r>
  </si>
  <si>
    <t>杨祥飞</t>
  </si>
  <si>
    <t xml:space="preserve">王艳丹 </t>
  </si>
  <si>
    <t>1.王艳丹,高欣,彭金剑,汤飞宇.棉花早、中熟品系营养器官碳氮含量变化的差异及与干物质积累的相关性[J/OL].作物杂志:1-11业绩不在时间范围内</t>
  </si>
  <si>
    <t>闵道长</t>
  </si>
  <si>
    <t>生态学</t>
  </si>
  <si>
    <r>
      <rPr>
        <sz val="10"/>
        <rFont val="Times New Roman"/>
        <charset val="134"/>
      </rPr>
      <t>1.</t>
    </r>
    <r>
      <rPr>
        <sz val="10"/>
        <rFont val="宋体"/>
        <charset val="134"/>
      </rPr>
      <t>四级</t>
    </r>
    <r>
      <rPr>
        <sz val="10"/>
        <rFont val="Times New Roman"/>
        <charset val="134"/>
      </rPr>
      <t xml:space="preserve">
2.The complete chloroplast genome of Phlomoides younghushandii (Lamiaceae), a traditional Tibetan medicinal herb. Mitochondrial DNA Part B, 2021.03  SCI</t>
    </r>
    <r>
      <rPr>
        <sz val="10"/>
        <rFont val="宋体"/>
        <charset val="134"/>
      </rPr>
      <t>四区一作</t>
    </r>
  </si>
  <si>
    <r>
      <rPr>
        <sz val="10"/>
        <rFont val="宋体"/>
        <charset val="134"/>
      </rPr>
      <t>1.</t>
    </r>
    <r>
      <rPr>
        <sz val="10"/>
        <rFont val="Times New Roman"/>
        <charset val="134"/>
      </rPr>
      <t xml:space="preserve">Premna caridantha (Lamiaceae: Permnoideae), a distinct new species from Kachin State, northern Myanmar. Phytotaxa,2021.03 SCI  </t>
    </r>
    <r>
      <rPr>
        <sz val="10"/>
        <rFont val="宋体"/>
        <charset val="134"/>
      </rPr>
      <t>共一不在业绩范围内</t>
    </r>
  </si>
  <si>
    <t>郑琛</t>
  </si>
  <si>
    <t>广业兰</t>
  </si>
  <si>
    <t>蔬菜学</t>
  </si>
  <si>
    <r>
      <rPr>
        <sz val="10"/>
        <rFont val="宋体"/>
        <charset val="134"/>
      </rPr>
      <t>（</t>
    </r>
    <r>
      <rPr>
        <sz val="10"/>
        <rFont val="Times New Roman"/>
        <charset val="134"/>
      </rPr>
      <t>70+</t>
    </r>
    <r>
      <rPr>
        <sz val="10"/>
        <rFont val="宋体"/>
        <charset val="134"/>
      </rPr>
      <t>（</t>
    </r>
    <r>
      <rPr>
        <sz val="10"/>
        <rFont val="Times New Roman"/>
        <charset val="134"/>
      </rPr>
      <t>5.754-3.924</t>
    </r>
    <r>
      <rPr>
        <sz val="10"/>
        <rFont val="宋体"/>
        <charset val="134"/>
      </rPr>
      <t>）</t>
    </r>
    <r>
      <rPr>
        <sz val="10"/>
        <rFont val="Times New Roman"/>
        <charset val="134"/>
      </rPr>
      <t>*10</t>
    </r>
    <r>
      <rPr>
        <sz val="10"/>
        <rFont val="宋体"/>
        <charset val="134"/>
      </rPr>
      <t>）</t>
    </r>
    <r>
      <rPr>
        <sz val="10"/>
        <rFont val="Times New Roman"/>
        <charset val="134"/>
      </rPr>
      <t>*10*0.5</t>
    </r>
  </si>
  <si>
    <r>
      <rPr>
        <sz val="10"/>
        <rFont val="Times New Roman"/>
        <charset val="134"/>
      </rPr>
      <t>1.</t>
    </r>
    <r>
      <rPr>
        <sz val="10"/>
        <rFont val="宋体"/>
        <charset val="134"/>
      </rPr>
      <t>四级</t>
    </r>
    <r>
      <rPr>
        <sz val="10"/>
        <rFont val="Times New Roman"/>
        <charset val="134"/>
      </rPr>
      <t xml:space="preserve">
2.Yang Youxin, Guang Yelan, Wang Feng, Chen Yue, Yang Wenting, Xiao Xufeng, Luo Sha, Zhou Yong*. Characterization of Phytochrome-Interacting Factor Genes in Pepper and Functional Analysis of CaPIF8 in Cold and Salt Stress[J]. Frontiers in Plant Science, 2021, 12.</t>
    </r>
    <r>
      <rPr>
        <sz val="10"/>
        <rFont val="宋体"/>
        <charset val="134"/>
      </rPr>
      <t>共同一作，物理排名第二</t>
    </r>
    <r>
      <rPr>
        <sz val="10"/>
        <rFont val="Times New Roman"/>
        <charset val="134"/>
      </rPr>
      <t xml:space="preserve">
3.</t>
    </r>
    <r>
      <rPr>
        <sz val="10"/>
        <rFont val="宋体"/>
        <charset val="134"/>
      </rPr>
      <t>参加院羽毛球赛</t>
    </r>
  </si>
  <si>
    <t>万蓝婷</t>
  </si>
  <si>
    <t>遗传学</t>
  </si>
  <si>
    <r>
      <rPr>
        <sz val="10"/>
        <rFont val="Times New Roman"/>
        <charset val="134"/>
      </rPr>
      <t>1.</t>
    </r>
    <r>
      <rPr>
        <sz val="10"/>
        <rFont val="宋体"/>
        <charset val="134"/>
      </rPr>
      <t>六级；</t>
    </r>
    <r>
      <rPr>
        <sz val="10"/>
        <rFont val="Times New Roman"/>
        <charset val="134"/>
      </rPr>
      <t xml:space="preserve">
2Berthelot</t>
    </r>
    <r>
      <rPr>
        <sz val="10"/>
        <rFont val="宋体"/>
        <charset val="134"/>
      </rPr>
      <t>比色法测定植物叶片</t>
    </r>
    <r>
      <rPr>
        <sz val="10"/>
        <rFont val="Times New Roman"/>
        <charset val="134"/>
      </rPr>
      <t>γ-</t>
    </r>
    <r>
      <rPr>
        <sz val="10"/>
        <rFont val="宋体"/>
        <charset val="134"/>
      </rPr>
      <t>氨基丁酸</t>
    </r>
    <r>
      <rPr>
        <sz val="10"/>
        <rFont val="Times New Roman"/>
        <charset val="134"/>
      </rPr>
      <t>(GABA)</t>
    </r>
    <r>
      <rPr>
        <sz val="10"/>
        <rFont val="宋体"/>
        <charset val="134"/>
      </rPr>
      <t>含量体系的优化</t>
    </r>
    <r>
      <rPr>
        <sz val="10"/>
        <rFont val="Times New Roman"/>
        <charset val="134"/>
      </rPr>
      <t xml:space="preserve">
3.</t>
    </r>
    <r>
      <rPr>
        <sz val="10"/>
        <rFont val="宋体"/>
        <charset val="134"/>
      </rPr>
      <t>参加院羽毛球赛</t>
    </r>
  </si>
  <si>
    <t>邱玲</t>
  </si>
  <si>
    <t>植物病理学</t>
  </si>
  <si>
    <t>2+2+（7+0.548*10）*10*2.5</t>
  </si>
  <si>
    <r>
      <rPr>
        <sz val="10"/>
        <rFont val="Times New Roman"/>
        <charset val="134"/>
      </rPr>
      <t>1.</t>
    </r>
    <r>
      <rPr>
        <sz val="10"/>
        <rFont val="宋体"/>
        <charset val="134"/>
      </rPr>
      <t>六级</t>
    </r>
    <r>
      <rPr>
        <sz val="10"/>
        <rFont val="Times New Roman"/>
        <charset val="134"/>
      </rPr>
      <t xml:space="preserve"> 
2.Qiu Ling, First Report of Pestalotiopsis chamaeropis Causing Leaf Spot on Eurya nitida in China[J]. Plant Disease , 2022,106(1),329. </t>
    </r>
    <r>
      <rPr>
        <sz val="10"/>
        <rFont val="宋体"/>
        <charset val="134"/>
      </rPr>
      <t>无检索报告</t>
    </r>
    <r>
      <rPr>
        <sz val="10"/>
        <rFont val="Times New Roman"/>
        <charset val="134"/>
      </rPr>
      <t xml:space="preserve">
 3.Qiu Ling, First Report of Anthracnose Caused by Colletotrichum fructicola on Loropetalum chinense in China[J]. Plant Disease 202</t>
    </r>
    <r>
      <rPr>
        <sz val="10"/>
        <rFont val="宋体"/>
        <charset val="134"/>
      </rPr>
      <t>1 无检索报告
 4.Qiu, Ling;  Ma Jian,et  al. Cordana sinensis sp. nov. from southern China[J</t>
    </r>
    <r>
      <rPr>
        <sz val="10"/>
        <rFont val="Times New Roman"/>
        <charset val="134"/>
      </rPr>
      <t>]. Mycotaxon, 2021, 136(3),553-562(10).</t>
    </r>
    <r>
      <rPr>
        <sz val="10"/>
        <rFont val="宋体"/>
        <charset val="134"/>
      </rPr>
      <t>四区一作</t>
    </r>
    <r>
      <rPr>
        <sz val="10"/>
        <rFont val="Times New Roman"/>
        <charset val="134"/>
      </rPr>
      <t xml:space="preserve">
 5. Qiu, Ling</t>
    </r>
    <r>
      <rPr>
        <sz val="10"/>
        <rFont val="等线"/>
        <charset val="134"/>
      </rPr>
      <t>，</t>
    </r>
    <r>
      <rPr>
        <sz val="10"/>
        <rFont val="Times New Roman"/>
        <charset val="134"/>
      </rPr>
      <t>Ma Jian, et al.Globoramichloridium delicatum and Heteroconium simile spp. nov. from southern China[J]. Mycotaxon,2021,579-586.</t>
    </r>
    <r>
      <rPr>
        <sz val="10"/>
        <rFont val="宋体"/>
        <charset val="134"/>
      </rPr>
      <t>四区一作</t>
    </r>
    <r>
      <rPr>
        <sz val="10"/>
        <rFont val="Times New Roman"/>
        <charset val="134"/>
      </rPr>
      <t xml:space="preserve">
 6.Xu</t>
    </r>
    <r>
      <rPr>
        <sz val="10"/>
        <rFont val="等线"/>
        <charset val="134"/>
      </rPr>
      <t>，</t>
    </r>
    <r>
      <rPr>
        <sz val="10"/>
        <rFont val="Times New Roman"/>
        <charset val="134"/>
      </rPr>
      <t>ZhaoHuan</t>
    </r>
    <r>
      <rPr>
        <sz val="10"/>
        <rFont val="等线"/>
        <charset val="134"/>
      </rPr>
      <t>，</t>
    </r>
    <r>
      <rPr>
        <sz val="10"/>
        <rFont val="Times New Roman"/>
        <charset val="134"/>
      </rPr>
      <t>Qiu, Ling; Ma Jian, et al. Teratospermopsis gen. nov. for Chaetendophragmia protuberata, with a taxonomic review of Teratosperma[J]. Mycotaxon.</t>
    </r>
    <r>
      <rPr>
        <sz val="10"/>
        <rFont val="等线"/>
        <charset val="134"/>
      </rPr>
      <t>二作</t>
    </r>
  </si>
  <si>
    <t>虞凡霜</t>
  </si>
  <si>
    <r>
      <rPr>
        <sz val="10"/>
        <rFont val="Times New Roman"/>
        <charset val="134"/>
      </rPr>
      <t>1.</t>
    </r>
    <r>
      <rPr>
        <sz val="10"/>
        <rFont val="宋体"/>
        <charset val="134"/>
      </rPr>
      <t>四级</t>
    </r>
    <r>
      <rPr>
        <sz val="10"/>
        <rFont val="Times New Roman"/>
        <charset val="134"/>
      </rPr>
      <t xml:space="preserve">
2.</t>
    </r>
    <r>
      <rPr>
        <sz val="10"/>
        <rFont val="宋体"/>
        <charset val="134"/>
      </rPr>
      <t>虞凡霜</t>
    </r>
    <r>
      <rPr>
        <sz val="10"/>
        <rFont val="Times New Roman"/>
        <charset val="134"/>
      </rPr>
      <t>,</t>
    </r>
    <r>
      <rPr>
        <sz val="10"/>
        <rFont val="宋体"/>
        <charset val="134"/>
      </rPr>
      <t>强遥</t>
    </r>
    <r>
      <rPr>
        <sz val="10"/>
        <rFont val="Times New Roman"/>
        <charset val="134"/>
      </rPr>
      <t>,</t>
    </r>
    <r>
      <rPr>
        <sz val="10"/>
        <rFont val="宋体"/>
        <charset val="134"/>
      </rPr>
      <t>秦双林</t>
    </r>
    <r>
      <rPr>
        <sz val="10"/>
        <rFont val="Times New Roman"/>
        <charset val="134"/>
      </rPr>
      <t>,</t>
    </r>
    <r>
      <rPr>
        <sz val="10"/>
        <rFont val="宋体"/>
        <charset val="134"/>
      </rPr>
      <t>张凯东</t>
    </r>
    <r>
      <rPr>
        <sz val="10"/>
        <rFont val="Times New Roman"/>
        <charset val="134"/>
      </rPr>
      <t>,</t>
    </r>
    <r>
      <rPr>
        <sz val="10"/>
        <rFont val="宋体"/>
        <charset val="134"/>
      </rPr>
      <t>刘冰</t>
    </r>
    <r>
      <rPr>
        <sz val="10"/>
        <rFont val="Times New Roman"/>
        <charset val="134"/>
      </rPr>
      <t>,</t>
    </r>
    <r>
      <rPr>
        <sz val="10"/>
        <rFont val="宋体"/>
        <charset val="134"/>
      </rPr>
      <t>熊桂红</t>
    </r>
    <r>
      <rPr>
        <sz val="10"/>
        <rFont val="Times New Roman"/>
        <charset val="134"/>
      </rPr>
      <t>,</t>
    </r>
    <r>
      <rPr>
        <sz val="10"/>
        <rFont val="宋体"/>
        <charset val="134"/>
      </rPr>
      <t>蒋军喜</t>
    </r>
    <r>
      <rPr>
        <sz val="10"/>
        <rFont val="Times New Roman"/>
        <charset val="134"/>
      </rPr>
      <t>.</t>
    </r>
    <r>
      <rPr>
        <sz val="10"/>
        <rFont val="宋体"/>
        <charset val="134"/>
      </rPr>
      <t>一株侵染黄桃果实的葡萄座腔菌菌株鉴定</t>
    </r>
    <r>
      <rPr>
        <sz val="10"/>
        <rFont val="Times New Roman"/>
        <charset val="134"/>
      </rPr>
      <t>[J].</t>
    </r>
    <r>
      <rPr>
        <sz val="10"/>
        <rFont val="宋体"/>
        <charset val="134"/>
      </rPr>
      <t>江西农业大学学报</t>
    </r>
    <r>
      <rPr>
        <sz val="10"/>
        <rFont val="Times New Roman"/>
        <charset val="134"/>
      </rPr>
      <t xml:space="preserve">,2021,43(03):566-573. </t>
    </r>
    <r>
      <rPr>
        <sz val="10"/>
        <rFont val="宋体"/>
        <charset val="134"/>
      </rPr>
      <t>一作</t>
    </r>
  </si>
  <si>
    <t>1.张凯东,强遥,鄢明峰,贺哲,虞凡霜,叶莹,蒋军喜.江西省吉水县柑桔黄龙病菌检测[J].中国南方果树,2021,50(01):8-10.5作不加分
2.叶莹,曾怡林,虞凡霜,张凯东,强遥,蒋军喜.茄褐纹病菌的生物学特性及其防治药剂室内毒力强度[J].贵州农业科学,2021,49(01):58-63.三作不加分  
3.学术报告只加一等奖</t>
  </si>
  <si>
    <t>陈种凯</t>
  </si>
  <si>
    <t>70+30+2+2</t>
  </si>
  <si>
    <r>
      <rPr>
        <sz val="10"/>
        <rFont val="Times New Roman"/>
        <charset val="134"/>
      </rPr>
      <t>1.</t>
    </r>
    <r>
      <rPr>
        <sz val="10"/>
        <rFont val="宋体"/>
        <charset val="134"/>
      </rPr>
      <t>国家级创新创业互联网</t>
    </r>
    <r>
      <rPr>
        <sz val="10"/>
        <rFont val="Times New Roman"/>
        <charset val="134"/>
      </rPr>
      <t>+</t>
    </r>
    <r>
      <rPr>
        <sz val="10"/>
        <rFont val="宋体"/>
        <charset val="134"/>
      </rPr>
      <t>银奖</t>
    </r>
    <r>
      <rPr>
        <sz val="10"/>
        <rFont val="Times New Roman"/>
        <charset val="134"/>
      </rPr>
      <t xml:space="preserve">
2.</t>
    </r>
    <r>
      <rPr>
        <sz val="10"/>
        <rFont val="宋体"/>
        <charset val="134"/>
      </rPr>
      <t>省级创新创业互联网</t>
    </r>
    <r>
      <rPr>
        <sz val="10"/>
        <rFont val="Times New Roman"/>
        <charset val="134"/>
      </rPr>
      <t>+</t>
    </r>
    <r>
      <rPr>
        <sz val="10"/>
        <rFont val="宋体"/>
        <charset val="134"/>
      </rPr>
      <t>银奖</t>
    </r>
    <r>
      <rPr>
        <sz val="10"/>
        <rFont val="Times New Roman"/>
        <charset val="134"/>
      </rPr>
      <t xml:space="preserve">
3.Evaluation of Chilo suppressalis resistance and analysis of CRY1C expression in transgenic rice. Agronomy Journal (2022.2).</t>
    </r>
    <r>
      <rPr>
        <sz val="10"/>
        <rFont val="宋体"/>
        <charset val="134"/>
      </rPr>
      <t>第一作者</t>
    </r>
    <r>
      <rPr>
        <sz val="10"/>
        <rFont val="Times New Roman"/>
        <charset val="134"/>
      </rPr>
      <t xml:space="preserve">
4.5 </t>
    </r>
    <r>
      <rPr>
        <sz val="10"/>
        <rFont val="宋体"/>
        <charset val="134"/>
      </rPr>
      <t>个转</t>
    </r>
    <r>
      <rPr>
        <sz val="10"/>
        <rFont val="Times New Roman"/>
        <charset val="134"/>
      </rPr>
      <t xml:space="preserve"> Bt </t>
    </r>
    <r>
      <rPr>
        <sz val="10"/>
        <rFont val="宋体"/>
        <charset val="134"/>
      </rPr>
      <t>基因抗虫水稻恢复系的品质配合力分析，江西农业学报，</t>
    </r>
    <r>
      <rPr>
        <sz val="10"/>
        <rFont val="Times New Roman"/>
        <charset val="134"/>
      </rPr>
      <t>(2022.3)</t>
    </r>
    <r>
      <rPr>
        <sz val="10"/>
        <rFont val="宋体"/>
        <charset val="134"/>
      </rPr>
      <t>第一作者</t>
    </r>
  </si>
  <si>
    <t>1.Evaluation of Chilo suppressalis resistance and analysis of CRY1C expression in transgenic rice. Agronomy Journal (2022.2).第一作者，无检索报告按照普刊算</t>
  </si>
  <si>
    <t>黄祎雯</t>
  </si>
  <si>
    <r>
      <rPr>
        <sz val="10"/>
        <rFont val="Times New Roman"/>
        <charset val="134"/>
      </rPr>
      <t>1.</t>
    </r>
    <r>
      <rPr>
        <sz val="10"/>
        <rFont val="宋体"/>
        <charset val="134"/>
      </rPr>
      <t>四级</t>
    </r>
    <r>
      <rPr>
        <sz val="10"/>
        <rFont val="Times New Roman"/>
        <charset val="134"/>
      </rPr>
      <t xml:space="preserve">
2.</t>
    </r>
    <r>
      <rPr>
        <sz val="10"/>
        <rFont val="宋体"/>
        <charset val="134"/>
      </rPr>
      <t>黄祎雯，孙滨，程灿，等</t>
    </r>
    <r>
      <rPr>
        <sz val="10"/>
        <rFont val="Times New Roman"/>
        <charset val="134"/>
      </rPr>
      <t>.</t>
    </r>
    <r>
      <rPr>
        <sz val="10"/>
        <rFont val="宋体"/>
        <charset val="134"/>
      </rPr>
      <t>对水稻种子耐储性</t>
    </r>
    <r>
      <rPr>
        <sz val="10"/>
        <rFont val="Times New Roman"/>
        <charset val="134"/>
      </rPr>
      <t>QTL</t>
    </r>
    <r>
      <rPr>
        <sz val="10"/>
        <rFont val="宋体"/>
        <charset val="134"/>
      </rPr>
      <t>的研究</t>
    </r>
    <r>
      <rPr>
        <sz val="10"/>
        <rFont val="Times New Roman"/>
        <charset val="134"/>
      </rPr>
      <t>[J/OL].</t>
    </r>
    <r>
      <rPr>
        <sz val="10"/>
        <rFont val="宋体"/>
        <charset val="134"/>
      </rPr>
      <t>作物学报，</t>
    </r>
    <r>
      <rPr>
        <sz val="10"/>
        <rFont val="Times New Roman"/>
        <charset val="134"/>
      </rPr>
      <t>2022</t>
    </r>
    <r>
      <rPr>
        <sz val="10"/>
        <rFont val="宋体"/>
        <charset val="134"/>
      </rPr>
      <t>，</t>
    </r>
    <r>
      <rPr>
        <sz val="10"/>
        <rFont val="Times New Roman"/>
        <charset val="134"/>
      </rPr>
      <t>1-10</t>
    </r>
    <r>
      <rPr>
        <sz val="10"/>
        <rFont val="宋体"/>
        <charset val="134"/>
      </rPr>
      <t>一作</t>
    </r>
  </si>
  <si>
    <r>
      <rPr>
        <sz val="10"/>
        <rFont val="宋体"/>
        <charset val="134"/>
      </rPr>
      <t>1.上海市2021年度科技创新行动计划“扬帆计划”《水稻耐高温基因克隆及其种质创新》，已立项未结题，参与不加分
2.《杂交粳稻制种父母本同步种植农机具研制与应用》，已立项未结题，参与不加分
3.参与国家自然科学基金《边际效应与增氧对双季优质稻茎秆抗倒伏力的调控与机制》申报不加分
4.黄祎雯，程灿，牛付安，等.三系杂交粳稻全程机械化制种技术研究现状及发展策略[J].杂交水稻,2021-12-20录用不加分
5.牛付安，黄祎雯，等.《分子标记辅助选育优质、抗病杂交粳稻新品种‘申优28’》；分子植物育种；2021-04不加分
6.储黄伟，黄祎雯，等.《基于PCR/LDR技术的水稻香味等位基因Badh2-E2功能性分子标记》；分子植物育种；2021-07不加分
7.姚瑶，黄祎雯，等.《</t>
    </r>
    <r>
      <rPr>
        <sz val="10"/>
        <rFont val="Times New Roman"/>
        <charset val="134"/>
      </rPr>
      <t>A conserved clathrin</t>
    </r>
    <r>
      <rPr>
        <sz val="10"/>
        <rFont val="宋体"/>
        <charset val="134"/>
      </rPr>
      <t>‐</t>
    </r>
    <r>
      <rPr>
        <sz val="10"/>
        <rFont val="Times New Roman"/>
        <charset val="134"/>
      </rPr>
      <t>coated vesicle component, OsSCYL2, regulates plant innate immunity in rice</t>
    </r>
    <r>
      <rPr>
        <sz val="10"/>
        <rFont val="宋体"/>
        <charset val="134"/>
      </rPr>
      <t>》；</t>
    </r>
    <r>
      <rPr>
        <sz val="10"/>
        <rFont val="Times New Roman"/>
        <charset val="134"/>
      </rPr>
      <t>Plant,Cell&amp;Environme-nt</t>
    </r>
    <r>
      <rPr>
        <sz val="10"/>
        <rFont val="宋体"/>
        <charset val="134"/>
      </rPr>
      <t>；</t>
    </r>
    <r>
      <rPr>
        <sz val="10"/>
        <rFont val="Times New Roman"/>
        <charset val="134"/>
      </rPr>
      <t>2</t>
    </r>
    <r>
      <rPr>
        <sz val="10"/>
        <rFont val="宋体"/>
        <charset val="134"/>
      </rPr>
      <t>021-12不加分
8.姚瑶，黄祎雯，等.《基于KASP技术开发检测水稻耐高温TT1基因型的分子标记》；分子植物育种；2021年12月不加分
9.李瑶，黄祎雯，等.《水稻耐盐性基因SKC1的KASP标记的开发与利用》；分子植物育种；2021年7月不加分11.上海市江西农业大学校友会主持人不加分</t>
    </r>
  </si>
  <si>
    <t>沈亚琦</t>
  </si>
  <si>
    <r>
      <rPr>
        <sz val="10"/>
        <rFont val="Times New Roman"/>
        <charset val="134"/>
      </rPr>
      <t>1.</t>
    </r>
    <r>
      <rPr>
        <sz val="10"/>
        <rFont val="宋体"/>
        <charset val="134"/>
      </rPr>
      <t>水稻雄性不育突变体</t>
    </r>
    <r>
      <rPr>
        <sz val="10"/>
        <rFont val="Times New Roman"/>
        <charset val="134"/>
      </rPr>
      <t>dtp1</t>
    </r>
    <r>
      <rPr>
        <sz val="10"/>
        <rFont val="宋体"/>
        <charset val="134"/>
      </rPr>
      <t>的细胞学分析与基因定位，一作</t>
    </r>
    <r>
      <rPr>
        <sz val="10"/>
        <rFont val="Times New Roman"/>
        <charset val="134"/>
      </rPr>
      <t xml:space="preserve">
2.</t>
    </r>
    <r>
      <rPr>
        <sz val="10"/>
        <rFont val="宋体"/>
        <charset val="134"/>
      </rPr>
      <t>参加院羽毛球赛</t>
    </r>
  </si>
  <si>
    <t>王燕宁</t>
  </si>
  <si>
    <t>48*0.5</t>
  </si>
  <si>
    <r>
      <rPr>
        <sz val="10"/>
        <rFont val="Times New Roman"/>
        <charset val="134"/>
      </rPr>
      <t>1.</t>
    </r>
    <r>
      <rPr>
        <sz val="10"/>
        <rFont val="宋体"/>
        <charset val="134"/>
      </rPr>
      <t>四级</t>
    </r>
    <r>
      <rPr>
        <sz val="10"/>
        <rFont val="Times New Roman"/>
        <charset val="134"/>
      </rPr>
      <t xml:space="preserve">
2.</t>
    </r>
    <r>
      <rPr>
        <sz val="10"/>
        <rFont val="宋体"/>
        <charset val="134"/>
      </rPr>
      <t xml:space="preserve">黄涛,王燕宁,钟奇,程琴,杨朦朦,王鹏,吴光亮,黄诗颖,李才敬,余剑峰,贺浩华,边建民.利用染色体片段置换系群体定位和分析水稻粒重和粒型QTL[J].中国水稻科学,2022,36(02):159-170.DOI:10.16819/j.1001-7216.2021.210204.
</t>
    </r>
  </si>
  <si>
    <t>姚瑶</t>
  </si>
  <si>
    <t>[100+（7.228-5.902）*10]*10+2.4*10</t>
  </si>
  <si>
    <t>1.四级 
2.A conserved clathrin‐coated vesicle component, OsSCYL2, regulates plant innate immunity in rice.&gt;(Plant,Cell&amp;Environment,2021.12.（JCR一区, IF=7.228）一作 
3.基于KASP技术开发检测水稻耐高温TT1基因型的分子标记&gt;（分子植物育种, 2021.12, 北大核心</t>
  </si>
  <si>
    <t>李辰彦</t>
  </si>
  <si>
    <r>
      <rPr>
        <sz val="10"/>
        <rFont val="Times New Roman"/>
        <charset val="134"/>
      </rPr>
      <t>1.</t>
    </r>
    <r>
      <rPr>
        <sz val="10"/>
        <rFont val="宋体"/>
        <charset val="134"/>
      </rPr>
      <t>四级</t>
    </r>
    <r>
      <rPr>
        <sz val="10"/>
        <rFont val="Times New Roman"/>
        <charset val="134"/>
      </rPr>
      <t xml:space="preserve">
2.</t>
    </r>
    <r>
      <rPr>
        <sz val="10"/>
        <rFont val="宋体"/>
        <charset val="134"/>
      </rPr>
      <t>李辰彦</t>
    </r>
    <r>
      <rPr>
        <sz val="10"/>
        <rFont val="Times New Roman"/>
        <charset val="134"/>
      </rPr>
      <t>,</t>
    </r>
    <r>
      <rPr>
        <sz val="10"/>
        <rFont val="宋体"/>
        <charset val="134"/>
      </rPr>
      <t>李祖军</t>
    </r>
    <r>
      <rPr>
        <sz val="10"/>
        <rFont val="Times New Roman"/>
        <charset val="134"/>
      </rPr>
      <t>,</t>
    </r>
    <r>
      <rPr>
        <sz val="10"/>
        <rFont val="宋体"/>
        <charset val="134"/>
      </rPr>
      <t>田雪飞</t>
    </r>
    <r>
      <rPr>
        <sz val="10"/>
        <rFont val="Times New Roman"/>
        <charset val="134"/>
      </rPr>
      <t>,</t>
    </r>
    <r>
      <rPr>
        <sz val="10"/>
        <rFont val="宋体"/>
        <charset val="134"/>
      </rPr>
      <t>方加海</t>
    </r>
    <r>
      <rPr>
        <sz val="10"/>
        <rFont val="Times New Roman"/>
        <charset val="134"/>
      </rPr>
      <t>,</t>
    </r>
    <r>
      <rPr>
        <sz val="10"/>
        <rFont val="宋体"/>
        <charset val="134"/>
      </rPr>
      <t>石庆华</t>
    </r>
    <r>
      <rPr>
        <sz val="10"/>
        <rFont val="Times New Roman"/>
        <charset val="134"/>
      </rPr>
      <t>,</t>
    </r>
    <r>
      <rPr>
        <sz val="10"/>
        <rFont val="宋体"/>
        <charset val="134"/>
      </rPr>
      <t>曾勇军</t>
    </r>
    <r>
      <rPr>
        <sz val="10"/>
        <rFont val="Times New Roman"/>
        <charset val="134"/>
      </rPr>
      <t>,</t>
    </r>
    <r>
      <rPr>
        <sz val="10"/>
        <rFont val="宋体"/>
        <charset val="134"/>
      </rPr>
      <t>李辉婕</t>
    </r>
    <r>
      <rPr>
        <sz val="10"/>
        <rFont val="Times New Roman"/>
        <charset val="134"/>
      </rPr>
      <t>,</t>
    </r>
    <r>
      <rPr>
        <sz val="10"/>
        <rFont val="宋体"/>
        <charset val="134"/>
      </rPr>
      <t>吴自明</t>
    </r>
    <r>
      <rPr>
        <sz val="10"/>
        <rFont val="Times New Roman"/>
        <charset val="134"/>
      </rPr>
      <t>.</t>
    </r>
    <r>
      <rPr>
        <sz val="10"/>
        <rFont val="宋体"/>
        <charset val="134"/>
      </rPr>
      <t>抽穗扬花期低温胁迫对双季晚稻生理特性的影响</t>
    </r>
    <r>
      <rPr>
        <sz val="10"/>
        <rFont val="Times New Roman"/>
        <charset val="134"/>
      </rPr>
      <t>[J].</t>
    </r>
    <r>
      <rPr>
        <sz val="10"/>
        <rFont val="宋体"/>
        <charset val="134"/>
      </rPr>
      <t>核农学报</t>
    </r>
    <r>
      <rPr>
        <sz val="10"/>
        <rFont val="Times New Roman"/>
        <charset val="134"/>
      </rPr>
      <t>,2021,35(11):2634-2644.</t>
    </r>
    <r>
      <rPr>
        <sz val="10"/>
        <rFont val="宋体"/>
        <charset val="134"/>
      </rPr>
      <t>一作</t>
    </r>
  </si>
  <si>
    <r>
      <rPr>
        <sz val="10"/>
        <rFont val="宋体"/>
        <charset val="134"/>
      </rPr>
      <t>1.</t>
    </r>
    <r>
      <rPr>
        <sz val="10"/>
        <rFont val="Times New Roman"/>
        <charset val="134"/>
      </rPr>
      <t>HAN R, LI C, RASHEED A, et al. Reducing phosphorylation of nitrate reductase improves nitrate assimilation in rice[J]. Journal of Integrative Agriculture, 2022,21(1):15-25.</t>
    </r>
    <r>
      <rPr>
        <sz val="10"/>
        <rFont val="宋体"/>
        <charset val="134"/>
      </rPr>
      <t>无证明材料</t>
    </r>
  </si>
  <si>
    <t>刘磊</t>
  </si>
  <si>
    <r>
      <rPr>
        <sz val="10"/>
        <rFont val="Times New Roman"/>
        <charset val="134"/>
      </rPr>
      <t>1.</t>
    </r>
    <r>
      <rPr>
        <sz val="10"/>
        <rFont val="宋体"/>
        <charset val="134"/>
      </rPr>
      <t>四级</t>
    </r>
    <r>
      <rPr>
        <sz val="10"/>
        <rFont val="Times New Roman"/>
        <charset val="134"/>
      </rPr>
      <t xml:space="preserve">
2.</t>
    </r>
    <r>
      <rPr>
        <sz val="10"/>
        <rFont val="宋体"/>
        <charset val="134"/>
      </rPr>
      <t>刘磊</t>
    </r>
    <r>
      <rPr>
        <sz val="10"/>
        <rFont val="Times New Roman"/>
        <charset val="134"/>
      </rPr>
      <t xml:space="preserve">, </t>
    </r>
    <r>
      <rPr>
        <sz val="10"/>
        <rFont val="宋体"/>
        <charset val="134"/>
      </rPr>
      <t>廖萍</t>
    </r>
    <r>
      <rPr>
        <sz val="10"/>
        <rFont val="Times New Roman"/>
        <charset val="134"/>
      </rPr>
      <t xml:space="preserve">, </t>
    </r>
    <r>
      <rPr>
        <sz val="10"/>
        <rFont val="宋体"/>
        <charset val="134"/>
      </rPr>
      <t>邵华</t>
    </r>
    <r>
      <rPr>
        <sz val="10"/>
        <rFont val="Times New Roman"/>
        <charset val="134"/>
      </rPr>
      <t xml:space="preserve">, </t>
    </r>
    <r>
      <rPr>
        <sz val="10"/>
        <rFont val="宋体"/>
        <charset val="134"/>
      </rPr>
      <t>刘劲松</t>
    </r>
    <r>
      <rPr>
        <sz val="10"/>
        <rFont val="Times New Roman"/>
        <charset val="134"/>
      </rPr>
      <t xml:space="preserve">, </t>
    </r>
    <r>
      <rPr>
        <sz val="10"/>
        <rFont val="宋体"/>
        <charset val="134"/>
      </rPr>
      <t>杨星莲</t>
    </r>
    <r>
      <rPr>
        <sz val="10"/>
        <rFont val="Times New Roman"/>
        <charset val="134"/>
      </rPr>
      <t xml:space="preserve">, </t>
    </r>
    <r>
      <rPr>
        <sz val="10"/>
        <rFont val="宋体"/>
        <charset val="134"/>
      </rPr>
      <t>王静</t>
    </r>
    <r>
      <rPr>
        <sz val="10"/>
        <rFont val="Times New Roman"/>
        <charset val="134"/>
      </rPr>
      <t xml:space="preserve">, </t>
    </r>
    <r>
      <rPr>
        <sz val="10"/>
        <rFont val="宋体"/>
        <charset val="134"/>
      </rPr>
      <t>王海媛</t>
    </r>
    <r>
      <rPr>
        <sz val="10"/>
        <rFont val="Times New Roman"/>
        <charset val="134"/>
      </rPr>
      <t xml:space="preserve">, </t>
    </r>
    <r>
      <rPr>
        <sz val="10"/>
        <rFont val="宋体"/>
        <charset val="134"/>
      </rPr>
      <t>张俊</t>
    </r>
    <r>
      <rPr>
        <sz val="10"/>
        <rFont val="Times New Roman"/>
        <charset val="134"/>
      </rPr>
      <t xml:space="preserve">, </t>
    </r>
    <r>
      <rPr>
        <sz val="10"/>
        <rFont val="宋体"/>
        <charset val="134"/>
      </rPr>
      <t>曾勇军</t>
    </r>
    <r>
      <rPr>
        <sz val="10"/>
        <rFont val="Times New Roman"/>
        <charset val="134"/>
      </rPr>
      <t>,</t>
    </r>
    <r>
      <rPr>
        <sz val="10"/>
        <rFont val="宋体"/>
        <charset val="134"/>
      </rPr>
      <t>黄山</t>
    </r>
    <r>
      <rPr>
        <sz val="10"/>
        <rFont val="Times New Roman"/>
        <charset val="134"/>
      </rPr>
      <t xml:space="preserve">. </t>
    </r>
    <r>
      <rPr>
        <sz val="10"/>
        <rFont val="宋体"/>
        <charset val="134"/>
      </rPr>
      <t>施石灰和秸秆还田对双季稻田土壤钾素表观平衡的互作效应</t>
    </r>
    <r>
      <rPr>
        <sz val="10"/>
        <rFont val="Times New Roman"/>
        <charset val="134"/>
      </rPr>
      <t xml:space="preserve">[J]. </t>
    </r>
    <r>
      <rPr>
        <sz val="10"/>
        <rFont val="宋体"/>
        <charset val="134"/>
      </rPr>
      <t>作物学报</t>
    </r>
    <r>
      <rPr>
        <sz val="10"/>
        <rFont val="Times New Roman"/>
        <charset val="134"/>
      </rPr>
      <t>, 2022, 48(01): 226-237.</t>
    </r>
    <r>
      <rPr>
        <sz val="10"/>
        <rFont val="宋体"/>
        <charset val="134"/>
      </rPr>
      <t>一作</t>
    </r>
  </si>
  <si>
    <t>华之梦</t>
  </si>
  <si>
    <r>
      <rPr>
        <sz val="10"/>
        <rFont val="Times New Roman"/>
        <charset val="134"/>
      </rPr>
      <t>1.</t>
    </r>
    <r>
      <rPr>
        <sz val="10"/>
        <rFont val="宋体"/>
        <charset val="134"/>
      </rPr>
      <t>六级</t>
    </r>
    <r>
      <rPr>
        <sz val="10"/>
        <rFont val="Times New Roman"/>
        <charset val="134"/>
      </rPr>
      <t xml:space="preserve">
2.</t>
    </r>
    <r>
      <rPr>
        <sz val="10"/>
        <rFont val="宋体"/>
        <charset val="134"/>
      </rPr>
      <t>省级创新创业互联网</t>
    </r>
    <r>
      <rPr>
        <sz val="10"/>
        <rFont val="Times New Roman"/>
        <charset val="134"/>
      </rPr>
      <t>+</t>
    </r>
    <r>
      <rPr>
        <sz val="10"/>
        <rFont val="宋体"/>
        <charset val="134"/>
      </rPr>
      <t>铜奖排名第八</t>
    </r>
  </si>
  <si>
    <t>于超凡</t>
  </si>
  <si>
    <r>
      <rPr>
        <sz val="10"/>
        <rFont val="Times New Roman"/>
        <charset val="134"/>
      </rPr>
      <t>1.</t>
    </r>
    <r>
      <rPr>
        <sz val="10"/>
        <rFont val="宋体"/>
        <charset val="134"/>
      </rPr>
      <t>四级</t>
    </r>
    <r>
      <rPr>
        <sz val="10"/>
        <rFont val="Times New Roman"/>
        <charset val="134"/>
      </rPr>
      <t xml:space="preserve">
2.</t>
    </r>
    <r>
      <rPr>
        <sz val="10"/>
        <rFont val="宋体"/>
        <charset val="134"/>
      </rPr>
      <t>研院杯</t>
    </r>
  </si>
  <si>
    <t xml:space="preserve">1.党秘只加当年在任
</t>
  </si>
  <si>
    <t>姓名</t>
  </si>
  <si>
    <t>学科</t>
  </si>
  <si>
    <t>年级</t>
  </si>
  <si>
    <t>社会工作</t>
  </si>
  <si>
    <t>总分</t>
  </si>
  <si>
    <t>排名</t>
  </si>
  <si>
    <t>奖学金等级</t>
  </si>
  <si>
    <t>备注</t>
  </si>
  <si>
    <t>胡勇威</t>
  </si>
  <si>
    <r>
      <rPr>
        <sz val="10"/>
        <rFont val="Times New Roman"/>
        <charset val="134"/>
      </rPr>
      <t>2020</t>
    </r>
    <r>
      <rPr>
        <sz val="10"/>
        <rFont val="等线"/>
        <charset val="134"/>
      </rPr>
      <t>级</t>
    </r>
  </si>
  <si>
    <t>10*[70+(5.754-3.924)*10]*0.5</t>
  </si>
  <si>
    <r>
      <rPr>
        <sz val="10"/>
        <rFont val="Times New Roman"/>
        <charset val="134"/>
      </rPr>
      <t>1.</t>
    </r>
    <r>
      <rPr>
        <sz val="10"/>
        <rFont val="宋体"/>
        <charset val="134"/>
      </rPr>
      <t>六级</t>
    </r>
    <r>
      <rPr>
        <sz val="10"/>
        <rFont val="Times New Roman"/>
        <charset val="134"/>
      </rPr>
      <t xml:space="preserve">
 2.Ma Qiaoli,Hu Yongwei,Dong Xinghua,Zhou Gaofeng,Liu Xiao,Gu Qingqing,Wei Qingjiang. Metabolic Profiling and Gene Expression Analysis Unveil Differences in Flavonoid and Lipid Metabolisms Between ‘Huapi’ Kumquat (Fortunella crassifolia Swingle) and Its Wild Type [J]. Frontiers in Plant Science,12,759968, 2021.</t>
    </r>
  </si>
  <si>
    <t>占敏宣</t>
  </si>
  <si>
    <t>4.8*10</t>
  </si>
  <si>
    <r>
      <rPr>
        <sz val="10"/>
        <rFont val="Times New Roman"/>
        <charset val="134"/>
      </rPr>
      <t>1.</t>
    </r>
    <r>
      <rPr>
        <sz val="10"/>
        <rFont val="宋体"/>
        <charset val="134"/>
      </rPr>
      <t>六级</t>
    </r>
    <r>
      <rPr>
        <sz val="10"/>
        <rFont val="Times New Roman"/>
        <charset val="134"/>
      </rPr>
      <t xml:space="preserve">
2.</t>
    </r>
    <r>
      <rPr>
        <sz val="10"/>
        <rFont val="宋体"/>
        <charset val="134"/>
      </rPr>
      <t>占敏宣</t>
    </r>
    <r>
      <rPr>
        <sz val="10"/>
        <rFont val="Times New Roman"/>
        <charset val="134"/>
      </rPr>
      <t>,</t>
    </r>
    <r>
      <rPr>
        <sz val="10"/>
        <rFont val="宋体"/>
        <charset val="134"/>
      </rPr>
      <t>魏清江</t>
    </r>
    <r>
      <rPr>
        <sz val="10"/>
        <rFont val="Times New Roman"/>
        <charset val="134"/>
      </rPr>
      <t>,</t>
    </r>
    <r>
      <rPr>
        <sz val="10"/>
        <rFont val="宋体"/>
        <charset val="134"/>
      </rPr>
      <t>林雄</t>
    </r>
    <r>
      <rPr>
        <sz val="10"/>
        <rFont val="Times New Roman"/>
        <charset val="134"/>
      </rPr>
      <t>,</t>
    </r>
    <r>
      <rPr>
        <sz val="10"/>
        <rFont val="宋体"/>
        <charset val="134"/>
      </rPr>
      <t>李宏祥</t>
    </r>
    <r>
      <rPr>
        <sz val="10"/>
        <rFont val="Times New Roman"/>
        <charset val="134"/>
      </rPr>
      <t>,</t>
    </r>
    <r>
      <rPr>
        <sz val="10"/>
        <rFont val="宋体"/>
        <charset val="134"/>
      </rPr>
      <t>陈金印</t>
    </r>
    <r>
      <rPr>
        <sz val="10"/>
        <rFont val="Times New Roman"/>
        <charset val="134"/>
      </rPr>
      <t>,</t>
    </r>
    <r>
      <rPr>
        <sz val="10"/>
        <rFont val="宋体"/>
        <charset val="134"/>
      </rPr>
      <t>马巧利</t>
    </r>
    <r>
      <rPr>
        <sz val="10"/>
        <rFont val="Times New Roman"/>
        <charset val="134"/>
      </rPr>
      <t>.PCA</t>
    </r>
    <r>
      <rPr>
        <sz val="10"/>
        <rFont val="宋体"/>
        <charset val="134"/>
      </rPr>
      <t>再分析采收成熟度对桃溪蜜柚贮藏品质变化模式的影响</t>
    </r>
    <r>
      <rPr>
        <sz val="10"/>
        <rFont val="Times New Roman"/>
        <charset val="134"/>
      </rPr>
      <t>[J].</t>
    </r>
    <r>
      <rPr>
        <sz val="10"/>
        <rFont val="宋体"/>
        <charset val="134"/>
      </rPr>
      <t>食品与发酵工业</t>
    </r>
    <r>
      <rPr>
        <sz val="10"/>
        <rFont val="Times New Roman"/>
        <charset val="134"/>
      </rPr>
      <t>,2021,47(09):183-190.DOI:10.13995/j.cnki.11-
1802/ts.025745</t>
    </r>
    <r>
      <rPr>
        <sz val="10"/>
        <rFont val="宋体"/>
        <charset val="134"/>
      </rPr>
      <t>一作</t>
    </r>
  </si>
  <si>
    <t>伍梦婷</t>
  </si>
  <si>
    <r>
      <rPr>
        <sz val="10"/>
        <rFont val="Times New Roman"/>
        <charset val="134"/>
      </rPr>
      <t>1.</t>
    </r>
    <r>
      <rPr>
        <sz val="10"/>
        <rFont val="宋体"/>
        <charset val="134"/>
      </rPr>
      <t>六级</t>
    </r>
    <r>
      <rPr>
        <sz val="10"/>
        <rFont val="Times New Roman"/>
        <charset val="134"/>
      </rPr>
      <t xml:space="preserve">
2.</t>
    </r>
    <r>
      <rPr>
        <sz val="10"/>
        <rFont val="宋体"/>
        <charset val="134"/>
      </rPr>
      <t>院羽毛球冠军</t>
    </r>
  </si>
  <si>
    <t>王海令</t>
  </si>
  <si>
    <r>
      <rPr>
        <sz val="10"/>
        <rFont val="Times New Roman"/>
        <charset val="134"/>
      </rPr>
      <t>1.</t>
    </r>
    <r>
      <rPr>
        <sz val="10"/>
        <rFont val="宋体"/>
        <charset val="134"/>
      </rPr>
      <t>六级</t>
    </r>
  </si>
  <si>
    <t>李亦淇</t>
  </si>
  <si>
    <t>一等</t>
  </si>
  <si>
    <t>靳三鹏</t>
  </si>
  <si>
    <t>李潇</t>
  </si>
  <si>
    <r>
      <rPr>
        <sz val="10"/>
        <rFont val="Times New Roman"/>
        <charset val="134"/>
      </rPr>
      <t>1.</t>
    </r>
    <r>
      <rPr>
        <sz val="10"/>
        <rFont val="宋体"/>
        <charset val="134"/>
      </rPr>
      <t>四级</t>
    </r>
    <r>
      <rPr>
        <sz val="10"/>
        <rFont val="Times New Roman"/>
        <charset val="134"/>
      </rPr>
      <t xml:space="preserve">
</t>
    </r>
  </si>
  <si>
    <t>二等</t>
  </si>
  <si>
    <t>罗震宇</t>
  </si>
  <si>
    <t>三等</t>
  </si>
  <si>
    <t>徐云鹤</t>
  </si>
  <si>
    <t>林小爱</t>
  </si>
  <si>
    <r>
      <rPr>
        <sz val="10"/>
        <rFont val="Times New Roman"/>
        <charset val="134"/>
      </rPr>
      <t>1.</t>
    </r>
    <r>
      <rPr>
        <sz val="10"/>
        <rFont val="宋体"/>
        <charset val="134"/>
      </rPr>
      <t>四级</t>
    </r>
    <r>
      <rPr>
        <sz val="10"/>
        <rFont val="Times New Roman"/>
        <charset val="134"/>
      </rPr>
      <t xml:space="preserve">
 2.</t>
    </r>
    <r>
      <rPr>
        <sz val="10"/>
        <rFont val="宋体"/>
        <charset val="134"/>
      </rPr>
      <t>文明宿舍参与奖</t>
    </r>
  </si>
  <si>
    <t>王酝卜</t>
  </si>
  <si>
    <r>
      <rPr>
        <sz val="10"/>
        <rFont val="Times New Roman"/>
        <charset val="134"/>
      </rPr>
      <t>1.</t>
    </r>
    <r>
      <rPr>
        <sz val="10"/>
        <rFont val="宋体"/>
        <charset val="134"/>
      </rPr>
      <t>文明宿舍参与奖</t>
    </r>
  </si>
  <si>
    <t>涂杨杨</t>
  </si>
  <si>
    <t>黄钰莛</t>
  </si>
  <si>
    <t>蔡磊</t>
  </si>
  <si>
    <t>赵红梅</t>
  </si>
  <si>
    <t>王巾</t>
  </si>
  <si>
    <r>
      <rPr>
        <sz val="10"/>
        <rFont val="Times New Roman"/>
        <charset val="134"/>
      </rPr>
      <t>1.</t>
    </r>
    <r>
      <rPr>
        <sz val="10"/>
        <rFont val="宋体"/>
        <charset val="134"/>
      </rPr>
      <t>四级</t>
    </r>
    <r>
      <rPr>
        <sz val="10"/>
        <rFont val="Times New Roman"/>
        <charset val="134"/>
      </rPr>
      <t xml:space="preserve">
2.</t>
    </r>
    <r>
      <rPr>
        <sz val="10"/>
        <rFont val="宋体"/>
        <charset val="134"/>
      </rPr>
      <t>王巾</t>
    </r>
    <r>
      <rPr>
        <sz val="10"/>
        <rFont val="Times New Roman"/>
        <charset val="134"/>
      </rPr>
      <t>,</t>
    </r>
    <r>
      <rPr>
        <sz val="10"/>
        <rFont val="宋体"/>
        <charset val="134"/>
      </rPr>
      <t>曾雪刚</t>
    </r>
    <r>
      <rPr>
        <sz val="10"/>
        <rFont val="Times New Roman"/>
        <charset val="134"/>
      </rPr>
      <t>,</t>
    </r>
    <r>
      <rPr>
        <sz val="10"/>
        <rFont val="宋体"/>
        <charset val="134"/>
      </rPr>
      <t>李卫春</t>
    </r>
    <r>
      <rPr>
        <sz val="10"/>
        <rFont val="Times New Roman"/>
        <charset val="134"/>
      </rPr>
      <t>.</t>
    </r>
    <r>
      <rPr>
        <sz val="10"/>
        <rFont val="宋体"/>
        <charset val="134"/>
      </rPr>
      <t>桃蛀螟和松蛀螟的外部形态学和几何形态度量学研究</t>
    </r>
    <r>
      <rPr>
        <sz val="10"/>
        <rFont val="Times New Roman"/>
        <charset val="134"/>
      </rPr>
      <t>[J].</t>
    </r>
    <r>
      <rPr>
        <sz val="10"/>
        <rFont val="宋体"/>
        <charset val="134"/>
      </rPr>
      <t>江西农业大学学报</t>
    </r>
    <r>
      <rPr>
        <sz val="10"/>
        <rFont val="Times New Roman"/>
        <charset val="134"/>
      </rPr>
      <t>,2021,43(04):792-796.</t>
    </r>
    <r>
      <rPr>
        <sz val="10"/>
        <rFont val="宋体"/>
        <charset val="134"/>
      </rPr>
      <t>一作</t>
    </r>
  </si>
  <si>
    <t>邹子玉</t>
  </si>
  <si>
    <t>2.4*10</t>
  </si>
  <si>
    <r>
      <rPr>
        <sz val="10"/>
        <rFont val="Times New Roman"/>
        <charset val="134"/>
      </rPr>
      <t>1.</t>
    </r>
    <r>
      <rPr>
        <sz val="10"/>
        <rFont val="宋体"/>
        <charset val="134"/>
      </rPr>
      <t>六级</t>
    </r>
    <r>
      <rPr>
        <sz val="10"/>
        <rFont val="Times New Roman"/>
        <charset val="134"/>
      </rPr>
      <t xml:space="preserve"> 
2.</t>
    </r>
    <r>
      <rPr>
        <sz val="10"/>
        <rFont val="宋体"/>
        <charset val="134"/>
      </rPr>
      <t>邹子玉</t>
    </r>
    <r>
      <rPr>
        <sz val="10"/>
        <rFont val="Times New Roman"/>
        <charset val="134"/>
      </rPr>
      <t>,</t>
    </r>
    <r>
      <rPr>
        <sz val="10"/>
        <rFont val="宋体"/>
        <charset val="134"/>
      </rPr>
      <t>罗娟</t>
    </r>
    <r>
      <rPr>
        <sz val="10"/>
        <rFont val="Times New Roman"/>
        <charset val="134"/>
      </rPr>
      <t>,</t>
    </r>
    <r>
      <rPr>
        <sz val="10"/>
        <rFont val="宋体"/>
        <charset val="134"/>
      </rPr>
      <t>贺义昌</t>
    </r>
    <r>
      <rPr>
        <sz val="10"/>
        <rFont val="Times New Roman"/>
        <charset val="134"/>
      </rPr>
      <t>,</t>
    </r>
    <r>
      <rPr>
        <sz val="10"/>
        <rFont val="宋体"/>
        <charset val="134"/>
      </rPr>
      <t>等</t>
    </r>
    <r>
      <rPr>
        <sz val="10"/>
        <rFont val="Times New Roman"/>
        <charset val="134"/>
      </rPr>
      <t>.10%</t>
    </r>
    <r>
      <rPr>
        <sz val="10"/>
        <rFont val="宋体"/>
        <charset val="134"/>
      </rPr>
      <t>精草铵膦铵盐</t>
    </r>
    <r>
      <rPr>
        <sz val="10"/>
        <rFont val="Times New Roman"/>
        <charset val="134"/>
      </rPr>
      <t>SL</t>
    </r>
    <r>
      <rPr>
        <sz val="10"/>
        <rFont val="宋体"/>
        <charset val="134"/>
      </rPr>
      <t>的</t>
    </r>
    <r>
      <rPr>
        <sz val="10"/>
        <rFont val="Times New Roman"/>
        <charset val="134"/>
      </rPr>
      <t>UPLC-MS/MS</t>
    </r>
    <r>
      <rPr>
        <sz val="10"/>
        <rFont val="宋体"/>
        <charset val="134"/>
      </rPr>
      <t>分析方法</t>
    </r>
    <r>
      <rPr>
        <sz val="10"/>
        <rFont val="Times New Roman"/>
        <charset val="134"/>
      </rPr>
      <t>[J].</t>
    </r>
    <r>
      <rPr>
        <sz val="10"/>
        <rFont val="宋体"/>
        <charset val="134"/>
      </rPr>
      <t>农药</t>
    </r>
    <r>
      <rPr>
        <sz val="10"/>
        <rFont val="Times New Roman"/>
        <charset val="134"/>
      </rPr>
      <t>,2022,61(01):31-33.</t>
    </r>
    <r>
      <rPr>
        <sz val="10"/>
        <rFont val="宋体"/>
        <charset val="134"/>
      </rPr>
      <t>一作</t>
    </r>
    <r>
      <rPr>
        <sz val="10"/>
        <rFont val="Times New Roman"/>
        <charset val="134"/>
      </rPr>
      <t xml:space="preserve">
</t>
    </r>
  </si>
  <si>
    <t>赖乾</t>
  </si>
  <si>
    <r>
      <rPr>
        <sz val="10"/>
        <rFont val="Times New Roman"/>
        <charset val="134"/>
      </rPr>
      <t>1.</t>
    </r>
    <r>
      <rPr>
        <sz val="10"/>
        <rFont val="宋体"/>
        <charset val="134"/>
      </rPr>
      <t>校级优秀研究生干部不加分</t>
    </r>
    <r>
      <rPr>
        <sz val="10"/>
        <rFont val="Times New Roman"/>
        <charset val="134"/>
      </rPr>
      <t xml:space="preserve">
2.</t>
    </r>
    <r>
      <rPr>
        <sz val="10"/>
        <rFont val="宋体"/>
        <charset val="134"/>
      </rPr>
      <t>篮球赛四强无证明材料</t>
    </r>
  </si>
  <si>
    <t>段至柔</t>
  </si>
  <si>
    <r>
      <rPr>
        <sz val="10"/>
        <rFont val="Times New Roman"/>
        <charset val="134"/>
      </rPr>
      <t>1.</t>
    </r>
    <r>
      <rPr>
        <sz val="10"/>
        <rFont val="宋体"/>
        <charset val="134"/>
      </rPr>
      <t>六级</t>
    </r>
    <r>
      <rPr>
        <sz val="10"/>
        <rFont val="Times New Roman"/>
        <charset val="134"/>
      </rPr>
      <t xml:space="preserve">
2..</t>
    </r>
    <r>
      <rPr>
        <sz val="10"/>
        <rFont val="宋体"/>
        <charset val="134"/>
      </rPr>
      <t>读者之星</t>
    </r>
    <r>
      <rPr>
        <sz val="10"/>
        <rFont val="Times New Roman"/>
        <charset val="134"/>
      </rPr>
      <t xml:space="preserve">
</t>
    </r>
  </si>
  <si>
    <t>郭欣</t>
  </si>
  <si>
    <t>徐凡舒</t>
  </si>
  <si>
    <t>于光宇</t>
  </si>
  <si>
    <t>吴家展</t>
  </si>
  <si>
    <t>曹玉峰</t>
  </si>
  <si>
    <t>王印宝</t>
  </si>
  <si>
    <r>
      <rPr>
        <sz val="10"/>
        <rFont val="Times New Roman"/>
        <charset val="134"/>
      </rPr>
      <t>1.</t>
    </r>
    <r>
      <rPr>
        <sz val="10"/>
        <rFont val="宋体"/>
        <charset val="134"/>
      </rPr>
      <t>六级</t>
    </r>
    <r>
      <rPr>
        <sz val="10"/>
        <rFont val="Times New Roman"/>
        <charset val="134"/>
      </rPr>
      <t xml:space="preserve">
</t>
    </r>
  </si>
  <si>
    <t>陈兰兰</t>
  </si>
  <si>
    <r>
      <rPr>
        <sz val="10"/>
        <rFont val="Times New Roman"/>
        <charset val="134"/>
      </rPr>
      <t xml:space="preserve">1. </t>
    </r>
    <r>
      <rPr>
        <sz val="10"/>
        <rFont val="宋体"/>
        <charset val="134"/>
      </rPr>
      <t>四级</t>
    </r>
    <r>
      <rPr>
        <sz val="10"/>
        <rFont val="Times New Roman"/>
        <charset val="134"/>
      </rPr>
      <t xml:space="preserve">
2.</t>
    </r>
    <r>
      <rPr>
        <sz val="10"/>
        <rFont val="宋体"/>
        <charset val="134"/>
      </rPr>
      <t>参加院羽毛球赛</t>
    </r>
  </si>
  <si>
    <t>何剑鹏</t>
  </si>
  <si>
    <r>
      <rPr>
        <sz val="10"/>
        <rFont val="Times New Roman"/>
        <charset val="134"/>
      </rPr>
      <t xml:space="preserve">1. </t>
    </r>
    <r>
      <rPr>
        <sz val="10"/>
        <rFont val="宋体"/>
        <charset val="134"/>
      </rPr>
      <t>四级</t>
    </r>
  </si>
  <si>
    <t>方绮</t>
  </si>
  <si>
    <t>5*10</t>
  </si>
  <si>
    <r>
      <rPr>
        <sz val="10"/>
        <rFont val="Times New Roman"/>
        <charset val="134"/>
      </rPr>
      <t>1.</t>
    </r>
    <r>
      <rPr>
        <sz val="10"/>
        <rFont val="宋体"/>
        <charset val="134"/>
      </rPr>
      <t>六级</t>
    </r>
    <r>
      <rPr>
        <sz val="10"/>
        <rFont val="Times New Roman"/>
        <charset val="134"/>
      </rPr>
      <t xml:space="preserve"> 
2.</t>
    </r>
    <r>
      <rPr>
        <sz val="10"/>
        <rFont val="宋体"/>
        <charset val="134"/>
      </rPr>
      <t>国家级：</t>
    </r>
    <r>
      <rPr>
        <sz val="10"/>
        <rFont val="Times New Roman"/>
        <charset val="134"/>
      </rPr>
      <t>2021</t>
    </r>
    <r>
      <rPr>
        <sz val="10"/>
        <rFont val="宋体"/>
        <charset val="134"/>
      </rPr>
      <t>年，第七届中国国际</t>
    </r>
    <r>
      <rPr>
        <sz val="10"/>
        <rFont val="Times New Roman"/>
        <charset val="134"/>
      </rPr>
      <t>“</t>
    </r>
    <r>
      <rPr>
        <sz val="10"/>
        <rFont val="宋体"/>
        <charset val="134"/>
      </rPr>
      <t>互联网＋</t>
    </r>
    <r>
      <rPr>
        <sz val="10"/>
        <rFont val="Times New Roman"/>
        <charset val="134"/>
      </rPr>
      <t>”</t>
    </r>
    <r>
      <rPr>
        <sz val="10"/>
        <rFont val="宋体"/>
        <charset val="134"/>
      </rPr>
      <t>大学生创新创业大赛，南昌大学承办，二等奖（银奖），项目排名第五</t>
    </r>
    <r>
      <rPr>
        <sz val="10"/>
        <rFont val="Times New Roman"/>
        <charset val="134"/>
      </rPr>
      <t xml:space="preserve"> 3.2021</t>
    </r>
    <r>
      <rPr>
        <sz val="10"/>
        <rFont val="宋体"/>
        <charset val="134"/>
      </rPr>
      <t>年农学院羽毛球赛（女单项目）参与奖</t>
    </r>
  </si>
  <si>
    <t>史妍</t>
  </si>
  <si>
    <r>
      <rPr>
        <sz val="10"/>
        <rFont val="Times New Roman"/>
        <charset val="134"/>
      </rPr>
      <t>1.</t>
    </r>
    <r>
      <rPr>
        <sz val="10"/>
        <rFont val="宋体"/>
        <charset val="134"/>
      </rPr>
      <t>六级</t>
    </r>
    <r>
      <rPr>
        <sz val="10"/>
        <rFont val="Times New Roman"/>
        <charset val="134"/>
      </rPr>
      <t xml:space="preserve">
 2.</t>
    </r>
    <r>
      <rPr>
        <sz val="10"/>
        <rFont val="宋体"/>
        <charset val="134"/>
      </rPr>
      <t>史妍</t>
    </r>
    <r>
      <rPr>
        <sz val="10"/>
        <rFont val="Times New Roman"/>
        <charset val="134"/>
      </rPr>
      <t>,</t>
    </r>
    <r>
      <rPr>
        <sz val="10"/>
        <rFont val="宋体"/>
        <charset val="134"/>
      </rPr>
      <t>王强</t>
    </r>
    <r>
      <rPr>
        <sz val="10"/>
        <rFont val="Times New Roman"/>
        <charset val="134"/>
      </rPr>
      <t>,</t>
    </r>
    <r>
      <rPr>
        <sz val="10"/>
        <rFont val="宋体"/>
        <charset val="134"/>
      </rPr>
      <t>刘思怡</t>
    </r>
    <r>
      <rPr>
        <sz val="10"/>
        <rFont val="Times New Roman"/>
        <charset val="134"/>
      </rPr>
      <t>,</t>
    </r>
    <r>
      <rPr>
        <sz val="10"/>
        <rFont val="宋体"/>
        <charset val="134"/>
      </rPr>
      <t>等</t>
    </r>
    <r>
      <rPr>
        <sz val="10"/>
        <rFont val="Times New Roman"/>
        <charset val="134"/>
      </rPr>
      <t>.</t>
    </r>
    <r>
      <rPr>
        <sz val="10"/>
        <rFont val="宋体"/>
        <charset val="134"/>
      </rPr>
      <t>水稻</t>
    </r>
    <r>
      <rPr>
        <sz val="10"/>
        <rFont val="Times New Roman"/>
        <charset val="134"/>
      </rPr>
      <t>OsMYBR2R3-1</t>
    </r>
    <r>
      <rPr>
        <sz val="10"/>
        <rFont val="宋体"/>
        <charset val="134"/>
      </rPr>
      <t>基因的克隆及生物信息学分析</t>
    </r>
    <r>
      <rPr>
        <sz val="10"/>
        <rFont val="Times New Roman"/>
        <charset val="134"/>
      </rPr>
      <t xml:space="preserve">[J] </t>
    </r>
    <r>
      <rPr>
        <sz val="10"/>
        <rFont val="宋体"/>
        <charset val="134"/>
      </rPr>
      <t>（期刊文章）</t>
    </r>
    <r>
      <rPr>
        <sz val="10"/>
        <rFont val="Times New Roman"/>
        <charset val="134"/>
      </rPr>
      <t>.</t>
    </r>
    <r>
      <rPr>
        <sz val="10"/>
        <rFont val="宋体"/>
        <charset val="134"/>
      </rPr>
      <t>分子植物育种</t>
    </r>
    <r>
      <rPr>
        <sz val="10"/>
        <rFont val="Times New Roman"/>
        <charset val="134"/>
      </rPr>
      <t>,:1~18</t>
    </r>
  </si>
  <si>
    <t>张中信</t>
  </si>
  <si>
    <t>7+0.1</t>
  </si>
  <si>
    <r>
      <rPr>
        <sz val="10"/>
        <rFont val="Times New Roman"/>
        <charset val="134"/>
      </rPr>
      <t>1.</t>
    </r>
    <r>
      <rPr>
        <sz val="10"/>
        <rFont val="宋体"/>
        <charset val="134"/>
      </rPr>
      <t>四级；</t>
    </r>
    <r>
      <rPr>
        <sz val="10"/>
        <rFont val="Times New Roman"/>
        <charset val="134"/>
      </rPr>
      <t xml:space="preserve">
2.</t>
    </r>
    <r>
      <rPr>
        <sz val="10"/>
        <rFont val="宋体"/>
        <charset val="134"/>
      </rPr>
      <t>农学院研究生会团支部书记；</t>
    </r>
    <r>
      <rPr>
        <sz val="10"/>
        <rFont val="Times New Roman"/>
        <charset val="134"/>
      </rPr>
      <t xml:space="preserve">
3.</t>
    </r>
    <r>
      <rPr>
        <sz val="10"/>
        <rFont val="宋体"/>
        <charset val="134"/>
      </rPr>
      <t>农学院羽毛球赛参与奖</t>
    </r>
  </si>
  <si>
    <t>杨朦朦</t>
  </si>
  <si>
    <t>曾垂海</t>
  </si>
  <si>
    <t>狄一春</t>
  </si>
  <si>
    <r>
      <rPr>
        <sz val="10"/>
        <rFont val="Times New Roman"/>
        <charset val="134"/>
      </rPr>
      <t xml:space="preserve">1. </t>
    </r>
    <r>
      <rPr>
        <sz val="10"/>
        <rFont val="宋体"/>
        <charset val="134"/>
      </rPr>
      <t>四级</t>
    </r>
    <r>
      <rPr>
        <sz val="10"/>
        <rFont val="Times New Roman"/>
        <charset val="134"/>
      </rPr>
      <t xml:space="preserve">
2.</t>
    </r>
    <r>
      <rPr>
        <sz val="10"/>
        <rFont val="宋体"/>
        <charset val="134"/>
      </rPr>
      <t>消防演练</t>
    </r>
  </si>
  <si>
    <t>吴燕</t>
  </si>
  <si>
    <t>胡锐</t>
  </si>
  <si>
    <r>
      <rPr>
        <sz val="10"/>
        <rFont val="Times New Roman"/>
        <charset val="134"/>
      </rPr>
      <t>1.</t>
    </r>
    <r>
      <rPr>
        <sz val="10"/>
        <rFont val="宋体"/>
        <charset val="134"/>
      </rPr>
      <t>四级；</t>
    </r>
    <r>
      <rPr>
        <sz val="10"/>
        <rFont val="Times New Roman"/>
        <charset val="134"/>
      </rPr>
      <t xml:space="preserve">
2.</t>
    </r>
    <r>
      <rPr>
        <sz val="10"/>
        <rFont val="宋体"/>
        <charset val="134"/>
      </rPr>
      <t>农学院羽毛球二等奖</t>
    </r>
  </si>
  <si>
    <t>程业伟</t>
  </si>
  <si>
    <t>胥鹏</t>
  </si>
  <si>
    <r>
      <rPr>
        <sz val="10"/>
        <rFont val="Times New Roman"/>
        <charset val="134"/>
      </rPr>
      <t>1.</t>
    </r>
    <r>
      <rPr>
        <sz val="10"/>
        <rFont val="宋体"/>
        <charset val="134"/>
      </rPr>
      <t>参加院羽毛球赛</t>
    </r>
  </si>
  <si>
    <t>付沃兴</t>
  </si>
  <si>
    <r>
      <rPr>
        <sz val="10"/>
        <rFont val="Times New Roman"/>
        <charset val="134"/>
      </rPr>
      <t>1.</t>
    </r>
    <r>
      <rPr>
        <sz val="10"/>
        <rFont val="宋体"/>
        <charset val="134"/>
      </rPr>
      <t>国家级：大学生创新创业项目</t>
    </r>
    <r>
      <rPr>
        <sz val="10"/>
        <rFont val="Times New Roman"/>
        <charset val="134"/>
      </rPr>
      <t xml:space="preserve"> </t>
    </r>
    <r>
      <rPr>
        <sz val="10"/>
        <rFont val="宋体"/>
        <charset val="134"/>
      </rPr>
      <t>《</t>
    </r>
    <r>
      <rPr>
        <sz val="10"/>
        <rFont val="Times New Roman"/>
        <charset val="134"/>
      </rPr>
      <t>“</t>
    </r>
    <r>
      <rPr>
        <sz val="10"/>
        <rFont val="宋体"/>
        <charset val="134"/>
      </rPr>
      <t>赣义无限</t>
    </r>
    <r>
      <rPr>
        <sz val="10"/>
        <rFont val="Times New Roman"/>
        <charset val="134"/>
      </rPr>
      <t>”</t>
    </r>
    <r>
      <rPr>
        <sz val="10"/>
        <rFont val="宋体"/>
        <charset val="134"/>
      </rPr>
      <t>植物微景观文化产品创意开发有限公司》，</t>
    </r>
    <r>
      <rPr>
        <sz val="10"/>
        <rFont val="Times New Roman"/>
        <charset val="134"/>
      </rPr>
      <t xml:space="preserve">
</t>
    </r>
    <r>
      <rPr>
        <sz val="10"/>
        <rFont val="宋体"/>
        <charset val="134"/>
      </rPr>
      <t>编号：</t>
    </r>
    <r>
      <rPr>
        <sz val="10"/>
        <rFont val="Times New Roman"/>
        <charset val="134"/>
      </rPr>
      <t>201910410031</t>
    </r>
    <r>
      <rPr>
        <sz val="10"/>
        <rFont val="宋体"/>
        <charset val="134"/>
      </rPr>
      <t>，已结题，排名：第一主持</t>
    </r>
  </si>
  <si>
    <t>刘雅芳</t>
  </si>
  <si>
    <r>
      <rPr>
        <sz val="10"/>
        <rFont val="Times New Roman"/>
        <charset val="134"/>
      </rPr>
      <t>1.</t>
    </r>
    <r>
      <rPr>
        <sz val="10"/>
        <rFont val="宋体"/>
        <charset val="134"/>
      </rPr>
      <t>六级</t>
    </r>
    <r>
      <rPr>
        <sz val="10"/>
        <rFont val="Times New Roman"/>
        <charset val="134"/>
      </rPr>
      <t xml:space="preserve"> 
2.</t>
    </r>
    <r>
      <rPr>
        <sz val="10"/>
        <rFont val="宋体"/>
        <charset val="134"/>
      </rPr>
      <t>省级：江西省研究生创新专项资金项目</t>
    </r>
    <r>
      <rPr>
        <sz val="10"/>
        <rFont val="Times New Roman"/>
        <charset val="134"/>
      </rPr>
      <t xml:space="preserve"> </t>
    </r>
    <r>
      <rPr>
        <sz val="10"/>
        <rFont val="宋体"/>
        <charset val="134"/>
      </rPr>
      <t>《夏秋季遮阴处理调控茶树鲜叶香气成分》立项</t>
    </r>
    <r>
      <rPr>
        <sz val="10"/>
        <rFont val="Times New Roman"/>
        <charset val="134"/>
      </rPr>
      <t xml:space="preserve">
</t>
    </r>
  </si>
  <si>
    <t>朱经楠</t>
  </si>
  <si>
    <t>2.4*10*0.5</t>
  </si>
  <si>
    <r>
      <rPr>
        <sz val="10"/>
        <rFont val="Times New Roman"/>
        <charset val="134"/>
      </rPr>
      <t xml:space="preserve">1. </t>
    </r>
    <r>
      <rPr>
        <sz val="10"/>
        <rFont val="宋体"/>
        <charset val="134"/>
      </rPr>
      <t>四级</t>
    </r>
    <r>
      <rPr>
        <sz val="10"/>
        <rFont val="Times New Roman"/>
        <charset val="134"/>
      </rPr>
      <t>.
2.</t>
    </r>
    <r>
      <rPr>
        <sz val="10"/>
        <rFont val="宋体"/>
        <charset val="134"/>
      </rPr>
      <t>朱经楠</t>
    </r>
    <r>
      <rPr>
        <sz val="10"/>
        <rFont val="Times New Roman"/>
        <charset val="134"/>
      </rPr>
      <t>,</t>
    </r>
    <r>
      <rPr>
        <sz val="10"/>
        <rFont val="宋体"/>
        <charset val="134"/>
      </rPr>
      <t>彭健</t>
    </r>
    <r>
      <rPr>
        <sz val="10"/>
        <rFont val="Times New Roman"/>
        <charset val="134"/>
      </rPr>
      <t>,</t>
    </r>
    <r>
      <rPr>
        <sz val="10"/>
        <rFont val="宋体"/>
        <charset val="134"/>
      </rPr>
      <t>辜青青</t>
    </r>
    <r>
      <rPr>
        <sz val="10"/>
        <rFont val="Times New Roman"/>
        <charset val="134"/>
      </rPr>
      <t>,</t>
    </r>
    <r>
      <rPr>
        <sz val="10"/>
        <rFont val="宋体"/>
        <charset val="134"/>
      </rPr>
      <t>余元善</t>
    </r>
    <r>
      <rPr>
        <sz val="10"/>
        <rFont val="Times New Roman"/>
        <charset val="134"/>
      </rPr>
      <t>,</t>
    </r>
    <r>
      <rPr>
        <sz val="10"/>
        <rFont val="宋体"/>
        <charset val="134"/>
      </rPr>
      <t>吴继军</t>
    </r>
    <r>
      <rPr>
        <sz val="10"/>
        <rFont val="Times New Roman"/>
        <charset val="134"/>
      </rPr>
      <t>,</t>
    </r>
    <r>
      <rPr>
        <sz val="10"/>
        <rFont val="宋体"/>
        <charset val="134"/>
      </rPr>
      <t>徐玉娟</t>
    </r>
    <r>
      <rPr>
        <sz val="10"/>
        <rFont val="Times New Roman"/>
        <charset val="134"/>
      </rPr>
      <t>.</t>
    </r>
    <r>
      <rPr>
        <sz val="10"/>
        <rFont val="宋体"/>
        <charset val="134"/>
      </rPr>
      <t>射频加热技术及其在果蔬干制中的研究应用进展</t>
    </r>
    <r>
      <rPr>
        <sz val="10"/>
        <rFont val="Times New Roman"/>
        <charset val="134"/>
      </rPr>
      <t>[J].</t>
    </r>
    <r>
      <rPr>
        <sz val="10"/>
        <rFont val="宋体"/>
        <charset val="134"/>
      </rPr>
      <t>食品工业科技：</t>
    </r>
    <r>
      <rPr>
        <sz val="10"/>
        <rFont val="Times New Roman"/>
        <charset val="134"/>
      </rPr>
      <t>1-16[2022-03-16].DOI:10.13386/j.isn1002-0306.20210800118.</t>
    </r>
    <r>
      <rPr>
        <sz val="10"/>
        <rFont val="宋体"/>
        <charset val="134"/>
      </rPr>
      <t>第一单位非农大</t>
    </r>
  </si>
  <si>
    <t>赖章凤</t>
  </si>
  <si>
    <r>
      <rPr>
        <sz val="10"/>
        <rFont val="Times New Roman"/>
        <charset val="134"/>
      </rPr>
      <t>1.</t>
    </r>
    <r>
      <rPr>
        <sz val="10"/>
        <rFont val="宋体"/>
        <charset val="134"/>
      </rPr>
      <t>六级</t>
    </r>
    <r>
      <rPr>
        <sz val="10"/>
        <rFont val="Times New Roman"/>
        <charset val="134"/>
      </rPr>
      <t xml:space="preserve"> 
2.</t>
    </r>
    <r>
      <rPr>
        <sz val="10"/>
        <rFont val="宋体"/>
        <charset val="134"/>
      </rPr>
      <t>农学院研究生学生会副主席</t>
    </r>
  </si>
  <si>
    <t>叶斌</t>
  </si>
  <si>
    <t>陈悦</t>
  </si>
  <si>
    <r>
      <rPr>
        <sz val="10"/>
        <rFont val="Times New Roman"/>
        <charset val="134"/>
      </rPr>
      <t xml:space="preserve">1. </t>
    </r>
    <r>
      <rPr>
        <sz val="10"/>
        <rFont val="宋体"/>
        <charset val="134"/>
      </rPr>
      <t>六级</t>
    </r>
    <r>
      <rPr>
        <sz val="10"/>
        <rFont val="Times New Roman"/>
        <charset val="134"/>
      </rPr>
      <t xml:space="preserve">
2.</t>
    </r>
    <r>
      <rPr>
        <sz val="10"/>
        <rFont val="宋体"/>
        <charset val="134"/>
      </rPr>
      <t>参加院羽毛球赛</t>
    </r>
  </si>
  <si>
    <t>刘涛</t>
  </si>
  <si>
    <t>蒙志鑫</t>
  </si>
  <si>
    <t>胡一帆</t>
  </si>
  <si>
    <r>
      <rPr>
        <sz val="10"/>
        <rFont val="Times New Roman"/>
        <charset val="134"/>
      </rPr>
      <t>1.</t>
    </r>
    <r>
      <rPr>
        <sz val="10"/>
        <rFont val="宋体"/>
        <charset val="134"/>
      </rPr>
      <t>参加院羽毛球赛</t>
    </r>
    <r>
      <rPr>
        <sz val="10"/>
        <rFont val="Times New Roman"/>
        <charset val="134"/>
      </rPr>
      <t xml:space="preserve">
2.</t>
    </r>
    <r>
      <rPr>
        <sz val="10"/>
        <rFont val="宋体"/>
        <charset val="134"/>
      </rPr>
      <t>四级</t>
    </r>
  </si>
  <si>
    <t>钟丽</t>
  </si>
  <si>
    <t>熊泽亚</t>
  </si>
  <si>
    <t>戚文乐</t>
  </si>
  <si>
    <r>
      <rPr>
        <sz val="10"/>
        <rFont val="宋体"/>
        <charset val="134"/>
      </rPr>
      <t>农艺与种业（作栽</t>
    </r>
    <r>
      <rPr>
        <sz val="10"/>
        <rFont val="Times New Roman"/>
        <charset val="134"/>
      </rPr>
      <t>)</t>
    </r>
  </si>
  <si>
    <r>
      <rPr>
        <sz val="10"/>
        <rFont val="Times New Roman"/>
        <charset val="134"/>
      </rPr>
      <t>1.</t>
    </r>
    <r>
      <rPr>
        <sz val="10"/>
        <rFont val="宋体"/>
        <charset val="134"/>
      </rPr>
      <t>六级；</t>
    </r>
    <r>
      <rPr>
        <sz val="10"/>
        <rFont val="Times New Roman"/>
        <charset val="134"/>
      </rPr>
      <t xml:space="preserve">
2.</t>
    </r>
    <r>
      <rPr>
        <sz val="10"/>
        <rFont val="宋体"/>
        <charset val="134"/>
      </rPr>
      <t>农学院研究生会副主席；</t>
    </r>
    <r>
      <rPr>
        <sz val="10"/>
        <rFont val="Times New Roman"/>
        <charset val="134"/>
      </rPr>
      <t xml:space="preserve">
3.</t>
    </r>
    <r>
      <rPr>
        <sz val="10"/>
        <rFont val="宋体"/>
        <charset val="134"/>
      </rPr>
      <t>创新创业大赛国赛银奖</t>
    </r>
    <r>
      <rPr>
        <sz val="10"/>
        <rFont val="Times New Roman"/>
        <charset val="134"/>
      </rPr>
      <t xml:space="preserve"> </t>
    </r>
    <r>
      <rPr>
        <sz val="10"/>
        <rFont val="宋体"/>
        <charset val="134"/>
      </rPr>
      <t>天稻粮安</t>
    </r>
    <r>
      <rPr>
        <sz val="10"/>
        <rFont val="Times New Roman"/>
        <charset val="134"/>
      </rPr>
      <t>—</t>
    </r>
    <r>
      <rPr>
        <sz val="10"/>
        <rFont val="宋体"/>
        <charset val="134"/>
      </rPr>
      <t>全球领先的双季高产优质超级稻负责人</t>
    </r>
  </si>
  <si>
    <t>贾震</t>
  </si>
  <si>
    <r>
      <rPr>
        <sz val="10"/>
        <rFont val="Times New Roman"/>
        <charset val="134"/>
      </rPr>
      <t>1.</t>
    </r>
    <r>
      <rPr>
        <sz val="10"/>
        <rFont val="宋体"/>
        <charset val="134"/>
      </rPr>
      <t>四级；</t>
    </r>
    <r>
      <rPr>
        <sz val="10"/>
        <rFont val="Times New Roman"/>
        <charset val="134"/>
      </rPr>
      <t xml:space="preserve">
2.</t>
    </r>
    <r>
      <rPr>
        <sz val="10"/>
        <rFont val="宋体"/>
        <charset val="134"/>
      </rPr>
      <t>创新创业大赛国赛银奖</t>
    </r>
    <r>
      <rPr>
        <sz val="10"/>
        <rFont val="Times New Roman"/>
        <charset val="134"/>
      </rPr>
      <t xml:space="preserve"> </t>
    </r>
    <r>
      <rPr>
        <sz val="10"/>
        <rFont val="宋体"/>
        <charset val="134"/>
      </rPr>
      <t>天稻粮安</t>
    </r>
    <r>
      <rPr>
        <sz val="10"/>
        <rFont val="Times New Roman"/>
        <charset val="134"/>
      </rPr>
      <t>—</t>
    </r>
    <r>
      <rPr>
        <sz val="10"/>
        <rFont val="宋体"/>
        <charset val="134"/>
      </rPr>
      <t>全球领先的双季高产优质超级稻</t>
    </r>
    <r>
      <rPr>
        <sz val="10"/>
        <rFont val="Times New Roman"/>
        <charset val="134"/>
      </rPr>
      <t xml:space="preserve"> </t>
    </r>
    <r>
      <rPr>
        <sz val="10"/>
        <rFont val="宋体"/>
        <charset val="134"/>
      </rPr>
      <t>团队成员</t>
    </r>
    <r>
      <rPr>
        <sz val="10"/>
        <rFont val="Times New Roman"/>
        <charset val="134"/>
      </rPr>
      <t xml:space="preserve">
3.</t>
    </r>
    <r>
      <rPr>
        <sz val="10"/>
        <rFont val="宋体"/>
        <charset val="134"/>
      </rPr>
      <t>参加院羽毛球赛</t>
    </r>
  </si>
  <si>
    <t>潘语卓</t>
  </si>
  <si>
    <r>
      <rPr>
        <sz val="10"/>
        <rFont val="Times New Roman"/>
        <charset val="134"/>
      </rPr>
      <t>1.</t>
    </r>
    <r>
      <rPr>
        <sz val="10"/>
        <rFont val="宋体"/>
        <charset val="134"/>
      </rPr>
      <t>江西省研究生创新专项资金项目第一负责人，黑麦草还田过程中氮素释放规律及其对土壤酶活和养分的影响</t>
    </r>
  </si>
  <si>
    <t>任荣荣</t>
  </si>
  <si>
    <r>
      <rPr>
        <sz val="10"/>
        <rFont val="Times New Roman"/>
        <charset val="134"/>
      </rPr>
      <t xml:space="preserve">1. </t>
    </r>
    <r>
      <rPr>
        <sz val="10"/>
        <rFont val="宋体"/>
        <charset val="134"/>
      </rPr>
      <t>六级</t>
    </r>
  </si>
  <si>
    <t>代雨婷</t>
  </si>
  <si>
    <r>
      <rPr>
        <sz val="10"/>
        <rFont val="Times New Roman"/>
        <charset val="134"/>
      </rPr>
      <t xml:space="preserve">1. </t>
    </r>
    <r>
      <rPr>
        <sz val="10"/>
        <rFont val="宋体"/>
        <charset val="134"/>
      </rPr>
      <t>六级</t>
    </r>
    <r>
      <rPr>
        <sz val="10"/>
        <rFont val="Times New Roman"/>
        <charset val="134"/>
      </rPr>
      <t xml:space="preserve">
</t>
    </r>
  </si>
  <si>
    <t>陈韵</t>
  </si>
  <si>
    <t>吴业辉</t>
  </si>
  <si>
    <r>
      <rPr>
        <sz val="10"/>
        <rFont val="Times New Roman"/>
        <charset val="134"/>
      </rPr>
      <t>1.</t>
    </r>
    <r>
      <rPr>
        <sz val="10"/>
        <rFont val="宋体"/>
        <charset val="134"/>
      </rPr>
      <t>六级</t>
    </r>
    <r>
      <rPr>
        <sz val="10"/>
        <rFont val="Times New Roman"/>
        <charset val="134"/>
      </rPr>
      <t>2.</t>
    </r>
    <r>
      <rPr>
        <sz val="10"/>
        <rFont val="宋体"/>
        <charset val="134"/>
      </rPr>
      <t>参加院羽毛球赛</t>
    </r>
  </si>
  <si>
    <t>崔芳芳</t>
  </si>
  <si>
    <t>孟林峰</t>
  </si>
  <si>
    <t>0.5+0.25+0.5</t>
  </si>
  <si>
    <t xml:space="preserve">1. 四级 
2.研院杯篮球赛第四名
 3.江西农业大学优秀迎新志愿者 
4.新媒体创新创意大赛三等奖 </t>
  </si>
  <si>
    <r>
      <rPr>
        <sz val="10"/>
        <rFont val="Times New Roman"/>
        <charset val="134"/>
      </rPr>
      <t>1.</t>
    </r>
    <r>
      <rPr>
        <sz val="10"/>
        <rFont val="宋体"/>
        <charset val="134"/>
      </rPr>
      <t>江西农业大学，优秀研究生干部</t>
    </r>
    <r>
      <rPr>
        <sz val="10"/>
        <rFont val="Times New Roman"/>
        <charset val="134"/>
      </rPr>
      <t xml:space="preserve"> </t>
    </r>
    <r>
      <rPr>
        <sz val="10"/>
        <rFont val="宋体"/>
        <charset val="134"/>
      </rPr>
      <t>不加分</t>
    </r>
    <r>
      <rPr>
        <sz val="10"/>
        <rFont val="Times New Roman"/>
        <charset val="134"/>
      </rPr>
      <t xml:space="preserve"> 
2.</t>
    </r>
    <r>
      <rPr>
        <sz val="10"/>
        <rFont val="宋体"/>
        <charset val="134"/>
      </rPr>
      <t>第五届研究生新媒体中心新闻采编部副部长，非现任干部</t>
    </r>
    <r>
      <rPr>
        <sz val="10"/>
        <rFont val="Times New Roman"/>
        <charset val="134"/>
      </rPr>
      <t xml:space="preserve">
</t>
    </r>
  </si>
  <si>
    <t>潘玉霞</t>
  </si>
  <si>
    <r>
      <rPr>
        <sz val="10"/>
        <rFont val="Times New Roman"/>
        <charset val="134"/>
      </rPr>
      <t>1.</t>
    </r>
    <r>
      <rPr>
        <sz val="10"/>
        <rFont val="宋体"/>
        <charset val="134"/>
      </rPr>
      <t>四级</t>
    </r>
    <r>
      <rPr>
        <sz val="10"/>
        <rFont val="Times New Roman"/>
        <charset val="134"/>
      </rPr>
      <t xml:space="preserve"> </t>
    </r>
  </si>
  <si>
    <t>高鋆凤</t>
  </si>
  <si>
    <t>1. 四级 
2.2021年 篮球“新生杯”女子组冠军</t>
  </si>
  <si>
    <t>刘玮丽</t>
  </si>
  <si>
    <r>
      <rPr>
        <sz val="10"/>
        <rFont val="Times New Roman"/>
        <charset val="134"/>
      </rPr>
      <t>1.</t>
    </r>
    <r>
      <rPr>
        <sz val="10"/>
        <rFont val="宋体"/>
        <charset val="134"/>
      </rPr>
      <t>四级</t>
    </r>
    <r>
      <rPr>
        <sz val="10"/>
        <rFont val="Times New Roman"/>
        <charset val="134"/>
      </rPr>
      <t xml:space="preserve">
2.</t>
    </r>
    <r>
      <rPr>
        <sz val="10"/>
        <rFont val="宋体"/>
        <charset val="134"/>
      </rPr>
      <t>参加院羽毛球赛</t>
    </r>
  </si>
  <si>
    <t>邓娜</t>
  </si>
  <si>
    <t>淦江</t>
  </si>
  <si>
    <t>吴欣涛</t>
  </si>
  <si>
    <t>郭树健</t>
  </si>
  <si>
    <t>赵依繁</t>
  </si>
  <si>
    <t>0.1+0.1</t>
  </si>
  <si>
    <r>
      <rPr>
        <sz val="10"/>
        <rFont val="Times New Roman"/>
        <charset val="134"/>
      </rPr>
      <t>1.</t>
    </r>
    <r>
      <rPr>
        <sz val="10"/>
        <rFont val="宋体"/>
        <charset val="134"/>
      </rPr>
      <t>六级</t>
    </r>
    <r>
      <rPr>
        <sz val="10"/>
        <rFont val="Times New Roman"/>
        <charset val="134"/>
      </rPr>
      <t xml:space="preserve">
2.</t>
    </r>
    <r>
      <rPr>
        <sz val="10"/>
        <rFont val="宋体"/>
        <charset val="134"/>
      </rPr>
      <t>文明宿舍参与奖</t>
    </r>
    <r>
      <rPr>
        <sz val="10"/>
        <rFont val="Times New Roman"/>
        <charset val="134"/>
      </rPr>
      <t xml:space="preserve">
3.</t>
    </r>
    <r>
      <rPr>
        <sz val="10"/>
        <rFont val="宋体"/>
        <charset val="134"/>
      </rPr>
      <t>参加院羽毛球赛</t>
    </r>
  </si>
  <si>
    <t>刘泽琴</t>
  </si>
  <si>
    <t>刘宁</t>
  </si>
  <si>
    <t>孙代芹</t>
  </si>
  <si>
    <t>李必聪</t>
  </si>
  <si>
    <r>
      <rPr>
        <sz val="10"/>
        <rFont val="Times New Roman"/>
        <charset val="134"/>
      </rPr>
      <t>[70+</t>
    </r>
    <r>
      <rPr>
        <sz val="10"/>
        <rFont val="宋体"/>
        <charset val="134"/>
      </rPr>
      <t>（</t>
    </r>
    <r>
      <rPr>
        <sz val="10"/>
        <rFont val="Times New Roman"/>
        <charset val="134"/>
      </rPr>
      <t>3.463-2.386</t>
    </r>
    <r>
      <rPr>
        <sz val="10"/>
        <rFont val="宋体"/>
        <charset val="134"/>
      </rPr>
      <t>）</t>
    </r>
    <r>
      <rPr>
        <sz val="10"/>
        <rFont val="Times New Roman"/>
        <charset val="134"/>
      </rPr>
      <t>*10]*10*0.5</t>
    </r>
  </si>
  <si>
    <r>
      <rPr>
        <sz val="10"/>
        <rFont val="Times New Roman"/>
        <charset val="134"/>
      </rPr>
      <t>1.</t>
    </r>
    <r>
      <rPr>
        <sz val="10"/>
        <rFont val="宋体"/>
        <charset val="134"/>
      </rPr>
      <t>六级</t>
    </r>
    <r>
      <rPr>
        <sz val="10"/>
        <rFont val="Times New Roman"/>
        <charset val="134"/>
      </rPr>
      <t xml:space="preserve">
2.</t>
    </r>
    <r>
      <rPr>
        <sz val="10"/>
        <rFont val="宋体"/>
        <charset val="134"/>
      </rPr>
      <t>农学院羽毛球赛冠军</t>
    </r>
    <r>
      <rPr>
        <sz val="10"/>
        <rFont val="Times New Roman"/>
        <charset val="134"/>
      </rPr>
      <t xml:space="preserve">
3.Uncovering the mechanism preliminarily of formation and development of taro corm in vitro by morphological physiology and transcriptomic analysis. Scientia Horticulturae, 2022, 291: 110575.</t>
    </r>
    <r>
      <rPr>
        <sz val="10"/>
        <rFont val="宋体"/>
        <charset val="134"/>
      </rPr>
      <t>共同一作</t>
    </r>
  </si>
  <si>
    <t>周聪</t>
  </si>
  <si>
    <r>
      <rPr>
        <sz val="10"/>
        <rFont val="宋体"/>
        <charset val="134"/>
      </rPr>
      <t>（</t>
    </r>
    <r>
      <rPr>
        <sz val="10"/>
        <rFont val="Times New Roman"/>
        <charset val="134"/>
      </rPr>
      <t>7+0.658*10</t>
    </r>
    <r>
      <rPr>
        <sz val="10"/>
        <rFont val="宋体"/>
        <charset val="134"/>
      </rPr>
      <t>）</t>
    </r>
    <r>
      <rPr>
        <sz val="10"/>
        <rFont val="Times New Roman"/>
        <charset val="134"/>
      </rPr>
      <t>*10</t>
    </r>
  </si>
  <si>
    <r>
      <rPr>
        <sz val="10"/>
        <rFont val="Times New Roman"/>
        <charset val="134"/>
      </rPr>
      <t>1.</t>
    </r>
    <r>
      <rPr>
        <sz val="10"/>
        <rFont val="宋体"/>
        <charset val="134"/>
      </rPr>
      <t>四级</t>
    </r>
    <r>
      <rPr>
        <sz val="10"/>
        <rFont val="Times New Roman"/>
        <charset val="134"/>
      </rPr>
      <t xml:space="preserve">
2.Zhou Cong, Lijuan Cai, Yu Zhang, Wenzhen Su, Huiying Li &amp;
Qianglong Zhu (2021) The complete chloroplast genome sequence of the Cucurbita
ficifolia Bouché (Cucurbitaceae), Mitochondrial DNA Part B, 6:11, 3095-3097, DOI:
10.1080/23802359.2021.1981171</t>
    </r>
    <r>
      <rPr>
        <sz val="10"/>
        <rFont val="宋体"/>
        <charset val="134"/>
      </rPr>
      <t>一作</t>
    </r>
  </si>
  <si>
    <t>周豪楠</t>
  </si>
  <si>
    <t>胡远锋</t>
  </si>
  <si>
    <t xml:space="preserve">0.5+0.1 </t>
  </si>
  <si>
    <r>
      <rPr>
        <sz val="10"/>
        <rFont val="Times New Roman"/>
        <charset val="134"/>
      </rPr>
      <t>1.</t>
    </r>
    <r>
      <rPr>
        <sz val="10"/>
        <rFont val="宋体"/>
        <charset val="134"/>
      </rPr>
      <t>四级</t>
    </r>
    <r>
      <rPr>
        <sz val="10"/>
        <rFont val="Times New Roman"/>
        <charset val="134"/>
      </rPr>
      <t xml:space="preserve">
2.</t>
    </r>
    <r>
      <rPr>
        <sz val="10"/>
        <rFont val="宋体"/>
        <charset val="134"/>
      </rPr>
      <t>院羽毛球赛季军</t>
    </r>
    <r>
      <rPr>
        <sz val="10"/>
        <rFont val="Times New Roman"/>
        <charset val="134"/>
      </rPr>
      <t xml:space="preserve">
3.</t>
    </r>
    <r>
      <rPr>
        <sz val="10"/>
        <rFont val="宋体"/>
        <charset val="134"/>
      </rPr>
      <t>消防演练</t>
    </r>
  </si>
  <si>
    <t>朱峻</t>
  </si>
  <si>
    <r>
      <rPr>
        <sz val="10"/>
        <rFont val="Times New Roman"/>
        <charset val="134"/>
      </rPr>
      <t>1.</t>
    </r>
    <r>
      <rPr>
        <sz val="10"/>
        <rFont val="宋体"/>
        <charset val="134"/>
      </rPr>
      <t>文章物理排名第三不加分</t>
    </r>
  </si>
  <si>
    <t>涂志伟</t>
  </si>
  <si>
    <r>
      <rPr>
        <sz val="10"/>
        <rFont val="Times New Roman"/>
        <charset val="134"/>
      </rPr>
      <t>1.</t>
    </r>
    <r>
      <rPr>
        <sz val="10"/>
        <rFont val="宋体"/>
        <charset val="134"/>
      </rPr>
      <t>四级</t>
    </r>
    <r>
      <rPr>
        <sz val="10"/>
        <rFont val="Times New Roman"/>
        <charset val="134"/>
      </rPr>
      <t>2.</t>
    </r>
    <r>
      <rPr>
        <sz val="10"/>
        <rFont val="宋体"/>
        <charset val="134"/>
      </rPr>
      <t>参加院羽毛球赛</t>
    </r>
  </si>
  <si>
    <t>罗淑琪</t>
  </si>
  <si>
    <t>何玉祥</t>
  </si>
  <si>
    <r>
      <rPr>
        <sz val="10"/>
        <rFont val="Times New Roman"/>
        <charset val="134"/>
      </rPr>
      <t>1.</t>
    </r>
    <r>
      <rPr>
        <sz val="10"/>
        <rFont val="宋体"/>
        <charset val="134"/>
      </rPr>
      <t>四级</t>
    </r>
    <r>
      <rPr>
        <sz val="10"/>
        <rFont val="Times New Roman"/>
        <charset val="134"/>
      </rPr>
      <t xml:space="preserve">
2.</t>
    </r>
    <r>
      <rPr>
        <sz val="10"/>
        <rFont val="宋体"/>
        <charset val="134"/>
      </rPr>
      <t>消防演练</t>
    </r>
  </si>
  <si>
    <t>金浩天</t>
  </si>
  <si>
    <t>李树成</t>
  </si>
  <si>
    <r>
      <rPr>
        <sz val="10"/>
        <rFont val="Times New Roman"/>
        <charset val="134"/>
      </rPr>
      <t>2.4*10+2+</t>
    </r>
    <r>
      <rPr>
        <sz val="10"/>
        <rFont val="等线"/>
        <charset val="134"/>
      </rPr>
      <t>【</t>
    </r>
    <r>
      <rPr>
        <sz val="10"/>
        <rFont val="Times New Roman"/>
        <charset val="134"/>
      </rPr>
      <t>70+</t>
    </r>
    <r>
      <rPr>
        <sz val="10"/>
        <rFont val="等线"/>
        <charset val="134"/>
      </rPr>
      <t>（</t>
    </r>
    <r>
      <rPr>
        <sz val="10"/>
        <rFont val="Times New Roman"/>
        <charset val="134"/>
      </rPr>
      <t>4.438-3.137</t>
    </r>
    <r>
      <rPr>
        <sz val="10"/>
        <rFont val="等线"/>
        <charset val="134"/>
      </rPr>
      <t>）</t>
    </r>
    <r>
      <rPr>
        <sz val="10"/>
        <rFont val="Times New Roman"/>
        <charset val="134"/>
      </rPr>
      <t>*10</t>
    </r>
    <r>
      <rPr>
        <sz val="10"/>
        <rFont val="等线"/>
        <charset val="134"/>
      </rPr>
      <t>】</t>
    </r>
    <r>
      <rPr>
        <sz val="10"/>
        <rFont val="Times New Roman"/>
        <charset val="134"/>
      </rPr>
      <t>*10*0.5+20+2</t>
    </r>
  </si>
  <si>
    <t>1.四级 
2.李树成, 王印宝, 赵显阳, 吴帆, 肖刘华, 陈明, 陈金印, 向妙莲. 翠冠梨果实采后病原菌分离鉴定及室内毒力测定[J].中国南方果树, 2021, 50(6): 116-120.  
 3.Li Shucheng, Xiao Liuhua, Wu Fan, Wang Yinbao, Jia Mingshu, Chen Ming, Chen Jinyin, Xiang Miaolian*. First Report of Leaf Spot Caused by Colletotrichum fructicola on Myrica rubra in China[J]. Plant disease, 2021, First Look.无检索报告
 4.S.C. Li, Y.B. Wang, F. Wu, L.H. Xiao, W.W. Peng, M.L. Xiang, J.Y. Chen, M. Chen*. First Report of Fruit Rot on ‘Cuiguan’ Pear Caused by Monilinia fructicola in Southern China[J]. Plant Disease, 2021, 106(1): 327.二区1作 无检索报告
5.省级：江西省研究生创新专项资金项目《ERF1调控猕猴桃果实乙烯信号通路抗软腐病的功能验证与分析》，编号：YC2021-S342，已立项未结题，排名：第一主持；
6.First Report of Alternaria alternata Causing Fruit Rot on Tetradium ruticarpum in China，二作</t>
  </si>
  <si>
    <t>1.Li Shucheng, Xiao Liuhua, Wu Fan, Wang Yinbao, Jia Mingshu, Chen Ming, Chen Jinyin, Xiang Miaolian*. First Report of Leaf Spot Caused by Colletotrichum fructicola on Myrica rubra in China[J]. Plant disease, 2021, First Look. 未有图书馆检索报告按照普通期刊加分
2..S.C. Li, Y.B. Wang, F. Wu, L.H. Xiao, W.W. Peng, M.L. Xiang, J.Y. Chen, M. Chen*. First Report of Fruit Rot on ‘Cuiguan’ Pear Caused by Monilinia fructicola in Southern China[J]. Plant Disease, 2021, 106(1): 327.二区1作，未有图书馆检索报告按照普通期刊加分</t>
  </si>
  <si>
    <t>赖家豪</t>
  </si>
  <si>
    <r>
      <rPr>
        <sz val="10"/>
        <rFont val="宋体"/>
        <charset val="134"/>
      </rPr>
      <t>（</t>
    </r>
    <r>
      <rPr>
        <sz val="10"/>
        <rFont val="Times New Roman"/>
        <charset val="134"/>
      </rPr>
      <t>7+1.665*10</t>
    </r>
    <r>
      <rPr>
        <sz val="10"/>
        <rFont val="宋体"/>
        <charset val="134"/>
      </rPr>
      <t>）</t>
    </r>
    <r>
      <rPr>
        <sz val="10"/>
        <rFont val="Times New Roman"/>
        <charset val="134"/>
      </rPr>
      <t>*10+(7+2.552*10)*10*0.5</t>
    </r>
  </si>
  <si>
    <r>
      <rPr>
        <sz val="10"/>
        <rFont val="Times New Roman"/>
        <charset val="134"/>
      </rPr>
      <t>1.</t>
    </r>
    <r>
      <rPr>
        <sz val="10"/>
        <rFont val="宋体"/>
        <charset val="134"/>
      </rPr>
      <t>六级</t>
    </r>
    <r>
      <rPr>
        <sz val="10"/>
        <rFont val="Times New Roman"/>
        <charset val="134"/>
      </rPr>
      <t xml:space="preserve">
 2. Jiahao Lai, Weigang Kuang, Bing Liu, et al. Identification of endophytic bacterial strain GN223 and its effectiveness against citrus canker disease in navel orange under field conditions[J]. Biocontrol Science and Technology, 2021. </t>
    </r>
    <r>
      <rPr>
        <sz val="10"/>
        <rFont val="宋体"/>
        <charset val="134"/>
      </rPr>
      <t>第一作者</t>
    </r>
    <r>
      <rPr>
        <sz val="10"/>
        <rFont val="Times New Roman"/>
        <charset val="134"/>
      </rPr>
      <t xml:space="preserve"> 
3.Bing Liu, Jiahao Lai, Simeng Wu, et al. Endophytic bacterial community diversity in two citrus cultivars with different citrus canker disease resistance[J]. Archives of Microbiology, 2021.</t>
    </r>
    <r>
      <rPr>
        <sz val="10"/>
        <rFont val="宋体"/>
        <charset val="134"/>
      </rPr>
      <t>第二作者</t>
    </r>
    <r>
      <rPr>
        <sz val="10"/>
        <rFont val="Times New Roman"/>
        <charset val="134"/>
      </rPr>
      <t xml:space="preserve">
4.</t>
    </r>
    <r>
      <rPr>
        <sz val="10"/>
        <rFont val="宋体"/>
        <charset val="134"/>
      </rPr>
      <t>参加院羽毛球赛</t>
    </r>
  </si>
  <si>
    <t>单崇蕾</t>
  </si>
  <si>
    <r>
      <rPr>
        <sz val="10"/>
        <rFont val="Times New Roman"/>
        <charset val="134"/>
      </rPr>
      <t>1.</t>
    </r>
    <r>
      <rPr>
        <sz val="10"/>
        <rFont val="宋体"/>
        <charset val="134"/>
      </rPr>
      <t>六级</t>
    </r>
    <r>
      <rPr>
        <sz val="10"/>
        <rFont val="Times New Roman"/>
        <charset val="134"/>
      </rPr>
      <t xml:space="preserve"> </t>
    </r>
  </si>
  <si>
    <r>
      <rPr>
        <sz val="10"/>
        <rFont val="Times New Roman"/>
        <charset val="134"/>
      </rPr>
      <t>1.</t>
    </r>
    <r>
      <rPr>
        <sz val="10"/>
        <rFont val="宋体"/>
        <charset val="134"/>
      </rPr>
      <t>省级：</t>
    </r>
    <r>
      <rPr>
        <sz val="10"/>
        <rFont val="Times New Roman"/>
        <charset val="134"/>
      </rPr>
      <t>2022</t>
    </r>
    <r>
      <rPr>
        <sz val="10"/>
        <rFont val="宋体"/>
        <charset val="134"/>
      </rPr>
      <t>年，江西省植物保护学会、江西省植物病理学、江西省昆虫学会</t>
    </r>
    <r>
      <rPr>
        <sz val="10"/>
        <rFont val="Times New Roman"/>
        <charset val="134"/>
      </rPr>
      <t>2021</t>
    </r>
    <r>
      <rPr>
        <sz val="10"/>
        <rFont val="宋体"/>
        <charset val="134"/>
      </rPr>
      <t>年联合学术年会研究生最佳报告奖二等奖</t>
    </r>
    <r>
      <rPr>
        <sz val="10"/>
        <rFont val="Times New Roman"/>
        <charset val="134"/>
      </rPr>
      <t xml:space="preserve"> </t>
    </r>
    <r>
      <rPr>
        <sz val="10"/>
        <rFont val="宋体"/>
        <charset val="134"/>
      </rPr>
      <t>不加分</t>
    </r>
  </si>
  <si>
    <t>刘兢文</t>
  </si>
  <si>
    <r>
      <rPr>
        <sz val="10"/>
        <rFont val="Times New Roman"/>
        <charset val="134"/>
      </rPr>
      <t>1.</t>
    </r>
    <r>
      <rPr>
        <sz val="10"/>
        <rFont val="宋体"/>
        <charset val="134"/>
      </rPr>
      <t>六级</t>
    </r>
    <r>
      <rPr>
        <sz val="10"/>
        <rFont val="Times New Roman"/>
        <charset val="134"/>
      </rPr>
      <t xml:space="preserve"> 
2.</t>
    </r>
    <r>
      <rPr>
        <sz val="10"/>
        <rFont val="宋体"/>
        <charset val="134"/>
      </rPr>
      <t>参加院羽毛球赛</t>
    </r>
  </si>
  <si>
    <t>王赛博</t>
  </si>
  <si>
    <t>吴伟轩</t>
  </si>
  <si>
    <t>易健</t>
  </si>
  <si>
    <t>郭丹丹</t>
  </si>
  <si>
    <t>8+0.1</t>
  </si>
  <si>
    <r>
      <rPr>
        <sz val="10"/>
        <rFont val="Times New Roman"/>
        <charset val="134"/>
      </rPr>
      <t>1.</t>
    </r>
    <r>
      <rPr>
        <sz val="10"/>
        <rFont val="宋体"/>
        <charset val="134"/>
      </rPr>
      <t>六级；</t>
    </r>
    <r>
      <rPr>
        <sz val="10"/>
        <rFont val="Times New Roman"/>
        <charset val="134"/>
      </rPr>
      <t xml:space="preserve">
2.</t>
    </r>
    <r>
      <rPr>
        <sz val="10"/>
        <rFont val="宋体"/>
        <charset val="134"/>
      </rPr>
      <t>农学院研究生会主席；</t>
    </r>
    <r>
      <rPr>
        <sz val="10"/>
        <rFont val="Times New Roman"/>
        <charset val="134"/>
      </rPr>
      <t xml:space="preserve">
3.</t>
    </r>
    <r>
      <rPr>
        <sz val="10"/>
        <rFont val="宋体"/>
        <charset val="134"/>
      </rPr>
      <t>创新创业大赛国赛银奖</t>
    </r>
    <r>
      <rPr>
        <sz val="10"/>
        <rFont val="Times New Roman"/>
        <charset val="134"/>
      </rPr>
      <t xml:space="preserve"> </t>
    </r>
    <r>
      <rPr>
        <sz val="10"/>
        <rFont val="宋体"/>
        <charset val="134"/>
      </rPr>
      <t>天稻粮安</t>
    </r>
    <r>
      <rPr>
        <sz val="10"/>
        <rFont val="Times New Roman"/>
        <charset val="134"/>
      </rPr>
      <t>—</t>
    </r>
    <r>
      <rPr>
        <sz val="10"/>
        <rFont val="宋体"/>
        <charset val="134"/>
      </rPr>
      <t>全球领先的双季高产优质超级稻</t>
    </r>
    <r>
      <rPr>
        <sz val="10"/>
        <rFont val="Times New Roman"/>
        <charset val="134"/>
      </rPr>
      <t xml:space="preserve"> </t>
    </r>
    <r>
      <rPr>
        <sz val="10"/>
        <rFont val="宋体"/>
        <charset val="134"/>
      </rPr>
      <t>团队成员</t>
    </r>
    <r>
      <rPr>
        <sz val="10"/>
        <rFont val="Times New Roman"/>
        <charset val="134"/>
      </rPr>
      <t xml:space="preserve">
3.</t>
    </r>
    <r>
      <rPr>
        <sz val="10"/>
        <rFont val="宋体"/>
        <charset val="134"/>
      </rPr>
      <t>参加院羽毛球赛</t>
    </r>
  </si>
  <si>
    <t>秦璐</t>
  </si>
  <si>
    <t>80+0.25+1</t>
  </si>
  <si>
    <r>
      <rPr>
        <sz val="10"/>
        <rFont val="Times New Roman"/>
        <charset val="134"/>
      </rPr>
      <t>1.</t>
    </r>
    <r>
      <rPr>
        <sz val="10"/>
        <rFont val="宋体"/>
        <charset val="134"/>
      </rPr>
      <t>四级</t>
    </r>
    <r>
      <rPr>
        <sz val="10"/>
        <rFont val="Times New Roman"/>
        <charset val="134"/>
      </rPr>
      <t xml:space="preserve"> 
2.</t>
    </r>
    <r>
      <rPr>
        <sz val="10"/>
        <rFont val="宋体"/>
        <charset val="134"/>
      </rPr>
      <t>互联网</t>
    </r>
    <r>
      <rPr>
        <sz val="10"/>
        <rFont val="Times New Roman"/>
        <charset val="134"/>
      </rPr>
      <t>+</t>
    </r>
    <r>
      <rPr>
        <sz val="10"/>
        <rFont val="宋体"/>
        <charset val="134"/>
      </rPr>
      <t>创新创业国赛银奖</t>
    </r>
    <r>
      <rPr>
        <sz val="10"/>
        <rFont val="Times New Roman"/>
        <charset val="134"/>
      </rPr>
      <t xml:space="preserve">
2.</t>
    </r>
    <r>
      <rPr>
        <sz val="10"/>
        <rFont val="宋体"/>
        <charset val="134"/>
      </rPr>
      <t>羽毛球研院杯第四名</t>
    </r>
    <r>
      <rPr>
        <sz val="10"/>
        <rFont val="Times New Roman"/>
        <charset val="134"/>
      </rPr>
      <t xml:space="preserve">
3.</t>
    </r>
    <r>
      <rPr>
        <sz val="10"/>
        <rFont val="宋体"/>
        <charset val="134"/>
      </rPr>
      <t>农学院羽毛球冠军</t>
    </r>
  </si>
  <si>
    <t>姜志树</t>
  </si>
  <si>
    <t>8*0.5*10+40+0.1</t>
  </si>
  <si>
    <r>
      <rPr>
        <sz val="10"/>
        <rFont val="Times New Roman"/>
        <charset val="134"/>
      </rPr>
      <t>1.</t>
    </r>
    <r>
      <rPr>
        <sz val="10"/>
        <rFont val="宋体"/>
        <charset val="134"/>
      </rPr>
      <t>林小丽</t>
    </r>
    <r>
      <rPr>
        <sz val="10"/>
        <rFont val="Times New Roman"/>
        <charset val="134"/>
      </rPr>
      <t>,</t>
    </r>
    <r>
      <rPr>
        <sz val="10"/>
        <rFont val="宋体"/>
        <charset val="134"/>
      </rPr>
      <t>姜志树</t>
    </r>
    <r>
      <rPr>
        <sz val="10"/>
        <rFont val="Times New Roman"/>
        <charset val="134"/>
      </rPr>
      <t>,</t>
    </r>
    <r>
      <rPr>
        <sz val="10"/>
        <rFont val="宋体"/>
        <charset val="134"/>
      </rPr>
      <t>贺榕</t>
    </r>
    <r>
      <rPr>
        <sz val="10"/>
        <rFont val="Times New Roman"/>
        <charset val="134"/>
      </rPr>
      <t>,</t>
    </r>
    <r>
      <rPr>
        <sz val="10"/>
        <rFont val="宋体"/>
        <charset val="134"/>
      </rPr>
      <t>胡嘉敏</t>
    </r>
    <r>
      <rPr>
        <sz val="10"/>
        <rFont val="Times New Roman"/>
        <charset val="134"/>
      </rPr>
      <t>,</t>
    </r>
    <r>
      <rPr>
        <sz val="10"/>
        <rFont val="宋体"/>
        <charset val="134"/>
      </rPr>
      <t>朱昌兰</t>
    </r>
    <r>
      <rPr>
        <sz val="10"/>
        <rFont val="Times New Roman"/>
        <charset val="134"/>
      </rPr>
      <t>,</t>
    </r>
    <r>
      <rPr>
        <sz val="10"/>
        <rFont val="宋体"/>
        <charset val="134"/>
      </rPr>
      <t>周大虎</t>
    </r>
    <r>
      <rPr>
        <sz val="10"/>
        <rFont val="Times New Roman"/>
        <charset val="134"/>
      </rPr>
      <t>,</t>
    </r>
    <r>
      <rPr>
        <sz val="10"/>
        <rFont val="宋体"/>
        <charset val="134"/>
      </rPr>
      <t>贺浩华</t>
    </r>
    <r>
      <rPr>
        <sz val="10"/>
        <rFont val="Times New Roman"/>
        <charset val="134"/>
      </rPr>
      <t>,</t>
    </r>
    <r>
      <rPr>
        <sz val="10"/>
        <rFont val="宋体"/>
        <charset val="134"/>
      </rPr>
      <t>徐杰</t>
    </r>
    <r>
      <rPr>
        <sz val="10"/>
        <rFont val="Times New Roman"/>
        <charset val="134"/>
      </rPr>
      <t>.</t>
    </r>
    <r>
      <rPr>
        <sz val="10"/>
        <rFont val="宋体"/>
        <charset val="134"/>
      </rPr>
      <t>基于</t>
    </r>
    <r>
      <rPr>
        <sz val="10"/>
        <rFont val="Times New Roman"/>
        <charset val="134"/>
      </rPr>
      <t>CRISPR/Cas9</t>
    </r>
    <r>
      <rPr>
        <sz val="10"/>
        <rFont val="宋体"/>
        <charset val="134"/>
      </rPr>
      <t>技术对水稻细胞质分裂关键基因</t>
    </r>
    <r>
      <rPr>
        <sz val="10"/>
        <rFont val="Times New Roman"/>
        <charset val="134"/>
      </rPr>
      <t>OsMAP65-3s</t>
    </r>
    <r>
      <rPr>
        <sz val="10"/>
        <rFont val="宋体"/>
        <charset val="134"/>
      </rPr>
      <t>的编辑</t>
    </r>
    <r>
      <rPr>
        <sz val="10"/>
        <rFont val="Times New Roman"/>
        <charset val="134"/>
      </rPr>
      <t>[J].</t>
    </r>
    <r>
      <rPr>
        <sz val="10"/>
        <rFont val="宋体"/>
        <charset val="134"/>
      </rPr>
      <t>核农学报</t>
    </r>
    <r>
      <rPr>
        <sz val="10"/>
        <rFont val="Times New Roman"/>
        <charset val="134"/>
      </rPr>
      <t>,2022,36(04):716-727.</t>
    </r>
    <r>
      <rPr>
        <sz val="10"/>
        <rFont val="宋体"/>
        <charset val="134"/>
      </rPr>
      <t>网络首发</t>
    </r>
    <r>
      <rPr>
        <sz val="10"/>
        <rFont val="Times New Roman"/>
        <charset val="134"/>
      </rPr>
      <t>2022.3.11. 
 2.2022</t>
    </r>
    <r>
      <rPr>
        <sz val="10"/>
        <rFont val="宋体"/>
        <charset val="134"/>
      </rPr>
      <t>年度农学院第八届研究生羽毛球比赛</t>
    </r>
    <r>
      <rPr>
        <sz val="10"/>
        <rFont val="Times New Roman"/>
        <charset val="134"/>
      </rPr>
      <t xml:space="preserve"> </t>
    </r>
    <r>
      <rPr>
        <sz val="10"/>
        <rFont val="宋体"/>
        <charset val="134"/>
      </rPr>
      <t>参与奖</t>
    </r>
    <r>
      <rPr>
        <sz val="10"/>
        <rFont val="Times New Roman"/>
        <charset val="134"/>
      </rPr>
      <t xml:space="preserve">
 3.</t>
    </r>
    <r>
      <rPr>
        <sz val="10"/>
        <rFont val="宋体"/>
        <charset val="134"/>
      </rPr>
      <t>国家发明专利：</t>
    </r>
    <r>
      <rPr>
        <sz val="10"/>
        <rFont val="Times New Roman"/>
        <charset val="134"/>
      </rPr>
      <t>He, Haohua; Jiang, Zhishu; Zhou, Dahu; He, Rong; Song, Yongping; Zhu, Changlan; Ouyang, Linjuan; Cai, Yicong; Bian, Jianmin and Xu, Jie. Protein related to rice wax synthesis and its coding gene WSL5 and application thereof. 2021103672.2021-8-11</t>
    </r>
    <r>
      <rPr>
        <sz val="10"/>
        <rFont val="宋体"/>
        <charset val="134"/>
      </rPr>
      <t>（导师为第一署名）</t>
    </r>
  </si>
  <si>
    <t>李福燕</t>
  </si>
  <si>
    <t>1.六级
2.参加院羽毛球赛；
3.互联网+省铜</t>
  </si>
  <si>
    <t>黄诗颖</t>
  </si>
  <si>
    <t>20+2</t>
  </si>
  <si>
    <r>
      <rPr>
        <sz val="10"/>
        <rFont val="Times New Roman"/>
        <charset val="134"/>
      </rPr>
      <t>1.</t>
    </r>
    <r>
      <rPr>
        <sz val="10"/>
        <rFont val="宋体"/>
        <charset val="134"/>
      </rPr>
      <t>六级；</t>
    </r>
    <r>
      <rPr>
        <sz val="10"/>
        <rFont val="Times New Roman"/>
        <charset val="134"/>
      </rPr>
      <t xml:space="preserve">
2.</t>
    </r>
    <r>
      <rPr>
        <sz val="10"/>
        <rFont val="宋体"/>
        <charset val="134"/>
      </rPr>
      <t>以回交重组自交系定位水稻萌芽期耐镉胁迫相关</t>
    </r>
    <r>
      <rPr>
        <sz val="10"/>
        <rFont val="Times New Roman"/>
        <charset val="134"/>
      </rPr>
      <t>QTLs</t>
    </r>
    <r>
      <rPr>
        <sz val="10"/>
        <rFont val="宋体"/>
        <charset val="134"/>
      </rPr>
      <t>，一作；</t>
    </r>
    <r>
      <rPr>
        <sz val="10"/>
        <rFont val="Times New Roman"/>
        <charset val="134"/>
      </rPr>
      <t xml:space="preserve">
3.</t>
    </r>
    <r>
      <rPr>
        <sz val="10"/>
        <rFont val="宋体"/>
        <charset val="134"/>
      </rPr>
      <t>江西省</t>
    </r>
    <r>
      <rPr>
        <sz val="10"/>
        <rFont val="Times New Roman"/>
        <charset val="134"/>
      </rPr>
      <t>2021</t>
    </r>
    <r>
      <rPr>
        <sz val="10"/>
        <rFont val="宋体"/>
        <charset val="134"/>
      </rPr>
      <t>年度研究生创新专项资金第一主持人，水稻粒型调控基因</t>
    </r>
    <r>
      <rPr>
        <sz val="10"/>
        <rFont val="Times New Roman"/>
        <charset val="134"/>
      </rPr>
      <t>GT3</t>
    </r>
    <r>
      <rPr>
        <sz val="10"/>
        <rFont val="宋体"/>
        <charset val="134"/>
      </rPr>
      <t>的功能解析</t>
    </r>
    <r>
      <rPr>
        <sz val="10"/>
        <rFont val="Times New Roman"/>
        <charset val="134"/>
      </rPr>
      <t xml:space="preserve">
4.</t>
    </r>
    <r>
      <rPr>
        <sz val="10"/>
        <rFont val="宋体"/>
        <charset val="134"/>
      </rPr>
      <t>参加院羽毛球赛</t>
    </r>
  </si>
  <si>
    <t>钟奇</t>
  </si>
  <si>
    <r>
      <rPr>
        <sz val="10"/>
        <rFont val="Times New Roman"/>
        <charset val="134"/>
      </rPr>
      <t>1.</t>
    </r>
    <r>
      <rPr>
        <sz val="10"/>
        <rFont val="宋体"/>
        <charset val="134"/>
      </rPr>
      <t>六级</t>
    </r>
    <r>
      <rPr>
        <sz val="10"/>
        <rFont val="Times New Roman"/>
        <charset val="134"/>
      </rPr>
      <t xml:space="preserve">
2.</t>
    </r>
    <r>
      <rPr>
        <sz val="10"/>
        <rFont val="宋体"/>
        <charset val="134"/>
      </rPr>
      <t>参加院羽毛球赛</t>
    </r>
  </si>
  <si>
    <t>钟明华</t>
  </si>
  <si>
    <t>唐慧娟</t>
  </si>
  <si>
    <t>1.四级
2.院羽毛球赛亚军</t>
  </si>
  <si>
    <t>周心仪</t>
  </si>
  <si>
    <t>1.六级
2.参加院羽毛球赛</t>
  </si>
  <si>
    <t>涂夯</t>
  </si>
  <si>
    <t>1.入党积极分子优秀学员不加分</t>
  </si>
  <si>
    <t>李慧英</t>
  </si>
  <si>
    <t>1.省级：江西省研究生创新专项资金项目《基于抗旱突变材料“江芋4号”挖掘芋抗旱关键候选基因》，编号：YC2020-S228，已立项未结题，排名：第一主持  立项时间非本年度业绩时间不加分</t>
  </si>
  <si>
    <t>王珲</t>
  </si>
  <si>
    <t>程英</t>
  </si>
  <si>
    <t>1.校级：江西农业大学2021年度“筑梦飞翔•资助伴我成长”主题征文活动二等奖，江西农业大学学生资助管理中心</t>
  </si>
  <si>
    <t>李悦武</t>
  </si>
  <si>
    <t>李柏</t>
  </si>
  <si>
    <t>蒋文翔</t>
  </si>
  <si>
    <t>李书琦</t>
  </si>
  <si>
    <t>付文涛</t>
  </si>
  <si>
    <t>1.2021年12月  第七届江西省“互联网+”大学生创新创业大赛   省赛银奖</t>
  </si>
  <si>
    <t>刘劲松</t>
  </si>
  <si>
    <t>1.六级
2.不同穗肥氮比例对优质杂交晚稻泰优871产量和米质的影响[J].杂交水稻,2021,36(04):54-57.一作
3.参加院羽毛球赛</t>
  </si>
  <si>
    <t>王锦瑶</t>
  </si>
  <si>
    <t>2+1+0.1+0.1</t>
  </si>
  <si>
    <t>1.六级 
2.省级；第十一届“知网杯”信息搜索赛，江西高校图书馆联盟举办，一等奖
3.校级；第十二届读书月首届江西高校“知网研学”杯积分赛；校图书馆、校宣传部、校科技处、校团委承办，三等奖
3.党团知识竞赛参与奖</t>
  </si>
  <si>
    <t xml:space="preserve">
</t>
  </si>
  <si>
    <t>吴媛</t>
  </si>
  <si>
    <t>93..77</t>
  </si>
  <si>
    <t>1.六级 
2.消防演练 
3.党团知识竞赛参与奖</t>
  </si>
  <si>
    <t xml:space="preserve">1.非现任党支委
</t>
  </si>
  <si>
    <t>武晶晶</t>
  </si>
  <si>
    <r>
      <rPr>
        <sz val="10"/>
        <rFont val="Times New Roman"/>
        <charset val="134"/>
      </rPr>
      <t>1.</t>
    </r>
    <r>
      <rPr>
        <sz val="10"/>
        <rFont val="宋体"/>
        <charset val="134"/>
      </rPr>
      <t>四级</t>
    </r>
    <r>
      <rPr>
        <sz val="10"/>
        <rFont val="Times New Roman"/>
        <charset val="134"/>
      </rPr>
      <t xml:space="preserve">
2.</t>
    </r>
    <r>
      <rPr>
        <sz val="10"/>
        <rFont val="宋体"/>
        <charset val="134"/>
      </rPr>
      <t>院羽毛球赛亚军</t>
    </r>
  </si>
  <si>
    <t>魏广伟</t>
  </si>
  <si>
    <t>1.四级 
2.江西农业大学农学院研究生羽毛球比赛（参与奖）</t>
  </si>
  <si>
    <t>刘婷</t>
  </si>
  <si>
    <t>1. 四级</t>
  </si>
  <si>
    <t>陈雅慧</t>
  </si>
  <si>
    <t>王秋菊</t>
  </si>
  <si>
    <t>1.5+1</t>
  </si>
  <si>
    <t>1.2021-2022年：校排球队比赛第一名
2.插花大赛二等奖</t>
  </si>
  <si>
    <t>吴建飞</t>
  </si>
  <si>
    <t xml:space="preserve">1. 四级
</t>
  </si>
  <si>
    <t>阳慧怡</t>
  </si>
  <si>
    <t>1.江西农业大学农学院研究生羽毛球比赛参与奖
2.党团知识竞赛参与奖</t>
  </si>
  <si>
    <t>吴家青</t>
  </si>
  <si>
    <t>肖刘华</t>
  </si>
  <si>
    <t>1.四级
 2.肖刘华，李树成，吴帆，等.几种外源物质诱导采后猕猴桃果实抗葡萄座腔菌的效应[J].中国南方果树,2022,51(01):135-137+143.DOI:10.13938/j.issn.1007-1431.</t>
  </si>
  <si>
    <t>1.吴帆,肖刘华,赵显阳,等.外源茉莉酸甲酯处理对梨果实青霉病和贮藏品质的影响[J].江西农业大学学报,2021,43(06):1250-1258.DOI:10.13836/j.jjau. 一作加分，则二作不加分</t>
  </si>
  <si>
    <t>朱启寒</t>
  </si>
  <si>
    <t>1.六级
 2.农学院学生党支委</t>
  </si>
  <si>
    <t>李松宴</t>
  </si>
  <si>
    <t>胡雅芬</t>
  </si>
  <si>
    <t>刘彤珂</t>
  </si>
  <si>
    <t>张逸凡</t>
  </si>
  <si>
    <t>游婧</t>
  </si>
  <si>
    <t>叶丽芳</t>
  </si>
  <si>
    <t>袁信恩</t>
  </si>
  <si>
    <t>李衍苏</t>
  </si>
  <si>
    <t>5+0.1</t>
  </si>
  <si>
    <t>1.四级
 2.农学院研学会负责人
3.参加院羽毛球赛</t>
  </si>
  <si>
    <t>钟文奇</t>
  </si>
  <si>
    <t>5+1.5+1</t>
  </si>
  <si>
    <t>1.四级 
2.校文体部负责人
 3.院羽毛球混双冠军
 4.新生杯羽毛球单打冠军</t>
  </si>
  <si>
    <t>张雅婕</t>
  </si>
  <si>
    <t>万时国</t>
  </si>
  <si>
    <t>余文莉</t>
  </si>
  <si>
    <t>郑爽</t>
  </si>
  <si>
    <t>樊友富</t>
  </si>
  <si>
    <t>林立婷</t>
  </si>
  <si>
    <t>张洁茹</t>
  </si>
  <si>
    <t>李晓华</t>
  </si>
  <si>
    <t>曹家乐</t>
  </si>
  <si>
    <t>张宜升</t>
  </si>
  <si>
    <t>5+0.5+0.1+0.1</t>
  </si>
  <si>
    <t>1.六级
 2.研团委宣传部部长
 3.“微团课”大赛三等奖 
4.文明宿舍参与奖
5.参加院羽毛球赛</t>
  </si>
  <si>
    <t>苗家慧</t>
  </si>
  <si>
    <t>贾倩倩</t>
  </si>
  <si>
    <t>1.校研学会文艺宣传部负责人</t>
  </si>
  <si>
    <t>熊珺</t>
  </si>
  <si>
    <t>刘来余</t>
  </si>
  <si>
    <t>钟文武</t>
  </si>
  <si>
    <t>高雅文</t>
  </si>
  <si>
    <t>王晓曼</t>
  </si>
  <si>
    <t>徐鹏程</t>
  </si>
  <si>
    <t>赖旭华</t>
  </si>
  <si>
    <t>1.新生杯足球赛优胜奖</t>
  </si>
  <si>
    <t>杨万民</t>
  </si>
  <si>
    <t>洪鑫凯</t>
  </si>
  <si>
    <t>7*10</t>
  </si>
  <si>
    <t>1.四级
2.Xinkai Hong, Yutao Wang, Weichun Li. A third species of Parakermania Vandel,1973(Isopoda:Oniscidea:Armadillidae) from China[J]. Zootaxa, 5087(3), 484–488.SCI四区一作</t>
  </si>
  <si>
    <t>王敏洁</t>
  </si>
  <si>
    <t>章宇微</t>
  </si>
  <si>
    <t>郑德松</t>
  </si>
  <si>
    <t>动物学</t>
  </si>
  <si>
    <t>1.六级
2.院羽毛球赛冠军</t>
  </si>
  <si>
    <t>梁薇</t>
  </si>
  <si>
    <t>1.四级2.院羽毛球赛季军</t>
  </si>
  <si>
    <t>柴钲淏</t>
  </si>
  <si>
    <t>路天</t>
  </si>
  <si>
    <t>1.六级
2.农学院研究生会学习部部长
3.校羽毛球赛参与</t>
  </si>
  <si>
    <t>麻亚辉</t>
  </si>
  <si>
    <t>1.党秘
 2.文明宿舍参与奖</t>
  </si>
  <si>
    <t>付钰铭</t>
  </si>
  <si>
    <t>朱玲</t>
  </si>
  <si>
    <t>姚有铭</t>
  </si>
  <si>
    <t>1.四级
2.农学院研究生会学习部部长</t>
  </si>
  <si>
    <t>黄俊英</t>
  </si>
  <si>
    <t>1.六级
2.全国英语阅读大赛校级三等奖
3.参加院羽毛球赛</t>
  </si>
  <si>
    <t>崔佳瑞</t>
  </si>
  <si>
    <t>1.六级
2."外研杯"校级三等奖
3.参加院羽毛球赛</t>
  </si>
  <si>
    <t>黄娟</t>
  </si>
  <si>
    <t>1+0.1</t>
  </si>
  <si>
    <t>1.四级 
2.文明宿舍二等奖
3.参加院羽毛球赛</t>
  </si>
  <si>
    <t>杨怡文</t>
  </si>
  <si>
    <t>陈之皓</t>
  </si>
  <si>
    <t>5+0.25</t>
  </si>
  <si>
    <t>1.四级
2.党秘
3.校级足球赛优胜奖</t>
  </si>
  <si>
    <t>钟智慧</t>
  </si>
  <si>
    <t>1.四级
2.参加院羽毛球赛
3.裁判</t>
  </si>
  <si>
    <t xml:space="preserve">
1.调研申请表不加分</t>
  </si>
  <si>
    <t>王婧伊</t>
  </si>
  <si>
    <t>彭玉麟</t>
  </si>
  <si>
    <t>刘思怡</t>
  </si>
  <si>
    <t>张诚</t>
  </si>
  <si>
    <t>宋永苹</t>
  </si>
  <si>
    <t>陈涵</t>
  </si>
  <si>
    <t>王子旋</t>
  </si>
  <si>
    <t>赵德升</t>
  </si>
  <si>
    <t>1.参加院羽毛球赛</t>
  </si>
  <si>
    <t>孟凡宇</t>
  </si>
  <si>
    <t>仇学文</t>
  </si>
  <si>
    <t>2.4*10+2.4*10*0.5</t>
  </si>
  <si>
    <t xml:space="preserve">1.四级
2.仇学文,徐梦怡,邵淳轩,杨有新,李丹,程柳洋,吴才君.辣椒OSCA基因家族的鉴定与表达分析[J/OL].分子植物育种:1-14.一作
3.许建民,仇学文,刘艳,梁慧敏.无种质基因型限制结缕草组培快繁体系研究[J].江苏农业科学,2022,50(04):36-42.二作
</t>
  </si>
  <si>
    <t>兰德国</t>
  </si>
  <si>
    <t>1.四级
2.农学院研究生会体育部部长
3.参加院羽毛球赛</t>
  </si>
  <si>
    <t>谭淳月</t>
  </si>
  <si>
    <t>1.六级 
2.文明宿舍优胜奖</t>
  </si>
  <si>
    <t>李丹</t>
  </si>
  <si>
    <t>3+1+0.1</t>
  </si>
  <si>
    <t>1.四级 
2.新媒体中心视觉设计副部长
 3.文明宿舍二等奖
4.参加院羽毛球赛</t>
  </si>
  <si>
    <t>谌梓文</t>
  </si>
  <si>
    <t>1.四级
2.校研究生会部长</t>
  </si>
  <si>
    <t>钱基权</t>
  </si>
  <si>
    <t>黄锋</t>
  </si>
  <si>
    <t>1.5+0.75</t>
  </si>
  <si>
    <t>1.四级
2.院羽毛球赛亚军
3.新生杯篮球赛冠军</t>
  </si>
  <si>
    <t>赵凌吉</t>
  </si>
  <si>
    <t>李峰</t>
  </si>
  <si>
    <t>任静</t>
  </si>
  <si>
    <t>周子豪</t>
  </si>
  <si>
    <t>王亮灯</t>
  </si>
  <si>
    <t>徐梦怡</t>
  </si>
  <si>
    <t>1.文明宿舍二等奖</t>
  </si>
  <si>
    <t>朱宏</t>
  </si>
  <si>
    <t>1.四级
 2.温天旺,朱宏,玉坎炳,李振仙,杨宾娟,汤飞宇.陆地棉与四个四倍体棉的遗传渐渗及QTL定位研究进展[J/OL].植物遗传资源学报:1-9[2022-03-19].DOI:10.13430/j.cnki.jpgr.20211006001.</t>
  </si>
  <si>
    <t>刘珮玥</t>
  </si>
  <si>
    <t>1.六级
2.文明宿舍优胜奖</t>
  </si>
  <si>
    <t>刘颖聪</t>
  </si>
  <si>
    <t>5+0.1+0.1</t>
  </si>
  <si>
    <t>1.六级
2.农学院研究生会宣传部部长
3.参加新生杯羽毛球赛4.参加院羽毛球赛</t>
  </si>
  <si>
    <t>李丹妮</t>
  </si>
  <si>
    <t>1.六级
2.参加新生杯羽毛球赛
3.参加院羽毛球赛</t>
  </si>
  <si>
    <t>王伟虎</t>
  </si>
  <si>
    <t>1.四级
2.农学院研究生会宣传部部长</t>
  </si>
  <si>
    <t>杨茜</t>
  </si>
  <si>
    <t>1.四级
2.党秘</t>
  </si>
  <si>
    <t>沈毅</t>
  </si>
  <si>
    <t>1.四级 
2.校创业服务部副部长</t>
  </si>
  <si>
    <t>万子维</t>
  </si>
  <si>
    <t>汤小丽</t>
  </si>
  <si>
    <t>韦辰水</t>
  </si>
  <si>
    <t>罗燕辉</t>
  </si>
  <si>
    <t>龚石道</t>
  </si>
  <si>
    <t>何颖</t>
  </si>
  <si>
    <t>1.新生杯羽毛球赛冠军</t>
  </si>
  <si>
    <t>姜吉梁</t>
  </si>
  <si>
    <t>闵佳杰</t>
  </si>
  <si>
    <t>刘阳</t>
  </si>
  <si>
    <t>5+0.25+1+0.1</t>
  </si>
  <si>
    <t>1.四级
2.党秘
3.校羽毛球赛优胜奖
4.院羽毛球赛一等奖 
5.文明宿舍参与奖</t>
  </si>
  <si>
    <t>黄瑶</t>
  </si>
  <si>
    <t>周怡晴</t>
  </si>
  <si>
    <t>苟玉婷</t>
  </si>
  <si>
    <t>向燕</t>
  </si>
  <si>
    <t>1.六级
2.党秘
3.参加院羽毛球赛</t>
  </si>
  <si>
    <t>项子金</t>
  </si>
  <si>
    <t>程柳洋</t>
  </si>
  <si>
    <t>李钰</t>
  </si>
  <si>
    <t>1.新生杯未提供材料</t>
  </si>
  <si>
    <t>江欣盈</t>
  </si>
  <si>
    <t>樊江敏</t>
  </si>
  <si>
    <t>叶晴</t>
  </si>
  <si>
    <t>1.六级
 2.校兵乓球“新生杯”参与奖 
3.院羽毛球参与奖</t>
  </si>
  <si>
    <t>吴薇</t>
  </si>
  <si>
    <t>刘少春</t>
  </si>
  <si>
    <t>张甜甜</t>
  </si>
  <si>
    <t>周铖</t>
  </si>
  <si>
    <t>0.1+0.1+0.1</t>
  </si>
  <si>
    <t>1.四级
 2.文明宿舍参与奖
3.参加院羽毛球赛
4.新生杯羽毛球比赛</t>
  </si>
  <si>
    <t>谭玉明</t>
  </si>
  <si>
    <t>1.文明宿舍参与奖
3.参加院羽毛球赛</t>
  </si>
  <si>
    <t>赵宇宁</t>
  </si>
  <si>
    <t xml:space="preserve"> </t>
  </si>
  <si>
    <t>刘雅玲</t>
  </si>
  <si>
    <t>1.六级
2.农学院研究生会团支部部长
3.参加院羽毛球赛</t>
  </si>
  <si>
    <t>黄慧颖</t>
  </si>
  <si>
    <t>1.四级；
2.研究生第一团支部副书记；
3.羽毛球新生杯参与奖
3.参加院羽毛球赛</t>
  </si>
  <si>
    <t>1.党支部秘书不重复加分</t>
  </si>
  <si>
    <t>龚莹莹</t>
  </si>
  <si>
    <t>彭丽梅</t>
  </si>
  <si>
    <t>1.四级；
2.院羽毛球赛三等奖</t>
  </si>
  <si>
    <t>1.专利不在业绩范围内</t>
  </si>
  <si>
    <t>蒋鑫磊</t>
  </si>
  <si>
    <t>1.校研究生会实践部部长
 2.文明宿舍参与奖
3.参加院羽毛球赛</t>
  </si>
  <si>
    <t>张雄鹏</t>
  </si>
  <si>
    <t>1.四级
2.参加新生杯羽毛球
 3.文明宿舍参与奖
4.参加院羽毛球赛</t>
  </si>
  <si>
    <t>吴政</t>
  </si>
  <si>
    <t>1.5+0.1+0.1+0.1</t>
  </si>
  <si>
    <t>1.四级 
2.2021-2022年：新生杯男子篮球赛冠军
 3.文明宿舍参与奖
4.参加院羽毛球赛
5.优秀志愿者</t>
  </si>
  <si>
    <t>徐刚</t>
  </si>
  <si>
    <t>许哲</t>
  </si>
  <si>
    <t>杨佳豪</t>
  </si>
  <si>
    <t>林岚</t>
  </si>
  <si>
    <t>1.四级 
2.文明宿舍参与奖
3.参加院羽毛球赛</t>
  </si>
  <si>
    <t>陈利平</t>
  </si>
  <si>
    <t>刘林</t>
  </si>
  <si>
    <t>于尚炜</t>
  </si>
  <si>
    <t>黄玉珍</t>
  </si>
  <si>
    <t>1.六级
2.党秘</t>
  </si>
  <si>
    <t>姜孟汝</t>
  </si>
  <si>
    <t>杨世奇</t>
  </si>
  <si>
    <t>李广</t>
  </si>
  <si>
    <t>詹志亮</t>
  </si>
  <si>
    <t>阙仁伟</t>
  </si>
  <si>
    <t>1.网络证书不加分</t>
  </si>
  <si>
    <t>刘有清</t>
  </si>
  <si>
    <t>1，四级</t>
  </si>
  <si>
    <t>陈慧珍</t>
  </si>
  <si>
    <t>江达仁</t>
  </si>
  <si>
    <t>张政宪</t>
  </si>
  <si>
    <t>1.四级
2.校研究生会宣传部部长
3.参加院羽毛球赛</t>
  </si>
  <si>
    <t>陈相文</t>
  </si>
  <si>
    <t>沈庭海</t>
  </si>
  <si>
    <t>1.院羽毛球赛冠军
2参加新生杯羽毛球赛</t>
  </si>
  <si>
    <t>李浩</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</si>
</sst>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s>
  <fonts count="38">
    <font>
      <sz val="11"/>
      <name val="等线"/>
      <charset val="134"/>
    </font>
    <font>
      <sz val="11"/>
      <color theme="1"/>
      <name val="等线"/>
      <charset val="134"/>
    </font>
    <font>
      <sz val="10"/>
      <name val="宋体"/>
      <charset val="134"/>
    </font>
    <font>
      <b/>
      <sz val="11"/>
      <color rgb="FFFF0000"/>
      <name val="宋体"/>
      <charset val="134"/>
    </font>
    <font>
      <sz val="10"/>
      <color rgb="FF000000"/>
      <name val="宋体"/>
      <charset val="134"/>
    </font>
    <font>
      <sz val="10"/>
      <color theme="1"/>
      <name val="宋体"/>
      <charset val="134"/>
    </font>
    <font>
      <sz val="10"/>
      <color rgb="FFFF0000"/>
      <name val="宋体"/>
      <charset val="134"/>
    </font>
    <font>
      <sz val="11"/>
      <color rgb="FF000000"/>
      <name val="等线"/>
      <charset val="134"/>
    </font>
    <font>
      <sz val="11"/>
      <color rgb="FFFF0000"/>
      <name val="等线"/>
      <charset val="134"/>
    </font>
    <font>
      <sz val="11"/>
      <color rgb="FF7030A0"/>
      <name val="等线"/>
      <charset val="134"/>
    </font>
    <font>
      <sz val="10"/>
      <color rgb="FF000000"/>
      <name val="Times New Roman"/>
      <charset val="134"/>
    </font>
    <font>
      <sz val="10"/>
      <name val="Times New Roman"/>
      <charset val="134"/>
    </font>
    <font>
      <sz val="11"/>
      <color rgb="FF000000"/>
      <name val="Times New Roman"/>
      <charset val="134"/>
    </font>
    <font>
      <b/>
      <sz val="11"/>
      <color rgb="FFFF0000"/>
      <name val="Times New Roman"/>
      <charset val="134"/>
    </font>
    <font>
      <sz val="11"/>
      <name val="宋体"/>
      <charset val="134"/>
    </font>
    <font>
      <sz val="11"/>
      <color rgb="FF000000"/>
      <name val="宋体"/>
      <charset val="134"/>
    </font>
    <font>
      <sz val="11"/>
      <color theme="1"/>
      <name val="宋体"/>
      <charset val="134"/>
    </font>
    <font>
      <sz val="11"/>
      <color rgb="FF9C6500"/>
      <name val="等线"/>
      <charset val="0"/>
      <scheme val="minor"/>
    </font>
    <font>
      <b/>
      <sz val="11"/>
      <color theme="3"/>
      <name val="等线"/>
      <charset val="134"/>
      <scheme val="minor"/>
    </font>
    <font>
      <sz val="11"/>
      <color theme="1"/>
      <name val="等线"/>
      <charset val="0"/>
      <scheme val="minor"/>
    </font>
    <font>
      <sz val="11"/>
      <color theme="1"/>
      <name val="等线"/>
      <charset val="134"/>
      <scheme val="minor"/>
    </font>
    <font>
      <sz val="11"/>
      <color theme="0"/>
      <name val="等线"/>
      <charset val="0"/>
      <scheme val="minor"/>
    </font>
    <font>
      <sz val="11"/>
      <color rgb="FF9C0006"/>
      <name val="等线"/>
      <charset val="0"/>
      <scheme val="minor"/>
    </font>
    <font>
      <sz val="11"/>
      <color rgb="FF3F3F76"/>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theme="1"/>
      <name val="等线"/>
      <charset val="0"/>
      <scheme val="minor"/>
    </font>
    <font>
      <b/>
      <sz val="11"/>
      <color rgb="FFFFFFFF"/>
      <name val="等线"/>
      <charset val="0"/>
      <scheme val="minor"/>
    </font>
    <font>
      <sz val="11"/>
      <color rgb="FFFA7D00"/>
      <name val="等线"/>
      <charset val="0"/>
      <scheme val="minor"/>
    </font>
    <font>
      <sz val="11"/>
      <color rgb="FF006100"/>
      <name val="等线"/>
      <charset val="0"/>
      <scheme val="minor"/>
    </font>
    <font>
      <sz val="10"/>
      <name val="等线"/>
      <charset val="134"/>
    </font>
  </fonts>
  <fills count="33">
    <fill>
      <patternFill patternType="none"/>
    </fill>
    <fill>
      <patternFill patternType="gray125"/>
    </fill>
    <fill>
      <patternFill patternType="solid">
        <fgColor rgb="FFFFEB9C"/>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20" fillId="0" borderId="0" applyFont="0" applyFill="0" applyBorder="0" applyAlignment="0" applyProtection="0">
      <alignment vertical="center"/>
    </xf>
    <xf numFmtId="0" fontId="19" fillId="11" borderId="0" applyNumberFormat="0" applyBorder="0" applyAlignment="0" applyProtection="0">
      <alignment vertical="center"/>
    </xf>
    <xf numFmtId="0" fontId="23" fillId="14" borderId="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9" fillId="7" borderId="0" applyNumberFormat="0" applyBorder="0" applyAlignment="0" applyProtection="0">
      <alignment vertical="center"/>
    </xf>
    <xf numFmtId="0" fontId="22" fillId="12" borderId="0" applyNumberFormat="0" applyBorder="0" applyAlignment="0" applyProtection="0">
      <alignment vertical="center"/>
    </xf>
    <xf numFmtId="43" fontId="20" fillId="0" borderId="0" applyFont="0" applyFill="0" applyBorder="0" applyAlignment="0" applyProtection="0">
      <alignment vertical="center"/>
    </xf>
    <xf numFmtId="0" fontId="21" fillId="19"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23" borderId="6" applyNumberFormat="0" applyFont="0" applyAlignment="0" applyProtection="0">
      <alignment vertical="center"/>
    </xf>
    <xf numFmtId="0" fontId="21" fillId="24"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1" fillId="22" borderId="0" applyNumberFormat="0" applyBorder="0" applyAlignment="0" applyProtection="0">
      <alignment vertical="center"/>
    </xf>
    <xf numFmtId="0" fontId="18" fillId="0" borderId="8" applyNumberFormat="0" applyFill="0" applyAlignment="0" applyProtection="0">
      <alignment vertical="center"/>
    </xf>
    <xf numFmtId="0" fontId="21" fillId="6" borderId="0" applyNumberFormat="0" applyBorder="0" applyAlignment="0" applyProtection="0">
      <alignment vertical="center"/>
    </xf>
    <xf numFmtId="0" fontId="32" fillId="15" borderId="9" applyNumberFormat="0" applyAlignment="0" applyProtection="0">
      <alignment vertical="center"/>
    </xf>
    <xf numFmtId="0" fontId="24" fillId="15" borderId="5" applyNumberFormat="0" applyAlignment="0" applyProtection="0">
      <alignment vertical="center"/>
    </xf>
    <xf numFmtId="0" fontId="34" fillId="26" borderId="11" applyNumberFormat="0" applyAlignment="0" applyProtection="0">
      <alignment vertical="center"/>
    </xf>
    <xf numFmtId="0" fontId="19" fillId="28" borderId="0" applyNumberFormat="0" applyBorder="0" applyAlignment="0" applyProtection="0">
      <alignment vertical="center"/>
    </xf>
    <xf numFmtId="0" fontId="21" fillId="29" borderId="0" applyNumberFormat="0" applyBorder="0" applyAlignment="0" applyProtection="0">
      <alignment vertical="center"/>
    </xf>
    <xf numFmtId="0" fontId="35" fillId="0" borderId="12" applyNumberFormat="0" applyFill="0" applyAlignment="0" applyProtection="0">
      <alignment vertical="center"/>
    </xf>
    <xf numFmtId="0" fontId="33" fillId="0" borderId="10" applyNumberFormat="0" applyFill="0" applyAlignment="0" applyProtection="0">
      <alignment vertical="center"/>
    </xf>
    <xf numFmtId="0" fontId="36" fillId="30" borderId="0" applyNumberFormat="0" applyBorder="0" applyAlignment="0" applyProtection="0">
      <alignment vertical="center"/>
    </xf>
    <xf numFmtId="0" fontId="17" fillId="2" borderId="0" applyNumberFormat="0" applyBorder="0" applyAlignment="0" applyProtection="0">
      <alignment vertical="center"/>
    </xf>
    <xf numFmtId="0" fontId="19" fillId="5" borderId="0" applyNumberFormat="0" applyBorder="0" applyAlignment="0" applyProtection="0">
      <alignment vertical="center"/>
    </xf>
    <xf numFmtId="0" fontId="21" fillId="25"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7" borderId="0" applyNumberFormat="0" applyBorder="0" applyAlignment="0" applyProtection="0">
      <alignment vertical="center"/>
    </xf>
    <xf numFmtId="0" fontId="19" fillId="10"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19" fillId="21" borderId="0" applyNumberFormat="0" applyBorder="0" applyAlignment="0" applyProtection="0">
      <alignment vertical="center"/>
    </xf>
    <xf numFmtId="0" fontId="19" fillId="3" borderId="0" applyNumberFormat="0" applyBorder="0" applyAlignment="0" applyProtection="0">
      <alignment vertical="center"/>
    </xf>
    <xf numFmtId="0" fontId="21" fillId="27" borderId="0" applyNumberFormat="0" applyBorder="0" applyAlignment="0" applyProtection="0">
      <alignment vertical="center"/>
    </xf>
    <xf numFmtId="0" fontId="19" fillId="4" borderId="0" applyNumberFormat="0" applyBorder="0" applyAlignment="0" applyProtection="0">
      <alignment vertical="center"/>
    </xf>
    <xf numFmtId="0" fontId="21" fillId="16" borderId="0" applyNumberFormat="0" applyBorder="0" applyAlignment="0" applyProtection="0">
      <alignment vertical="center"/>
    </xf>
    <xf numFmtId="0" fontId="21" fillId="8" borderId="0" applyNumberFormat="0" applyBorder="0" applyAlignment="0" applyProtection="0">
      <alignment vertical="center"/>
    </xf>
    <xf numFmtId="0" fontId="19" fillId="20" borderId="0" applyNumberFormat="0" applyBorder="0" applyAlignment="0" applyProtection="0">
      <alignment vertical="center"/>
    </xf>
    <xf numFmtId="0" fontId="21" fillId="31" borderId="0" applyNumberFormat="0" applyBorder="0" applyAlignment="0" applyProtection="0">
      <alignment vertical="center"/>
    </xf>
  </cellStyleXfs>
  <cellXfs count="52">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ont="1">
      <alignment vertical="center"/>
    </xf>
    <xf numFmtId="0" fontId="2" fillId="0" borderId="0" xfId="0" applyFont="1">
      <alignment vertical="center"/>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Border="1">
      <alignment vertical="center"/>
    </xf>
    <xf numFmtId="0" fontId="6" fillId="0" borderId="2"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0"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Fill="1">
      <alignment vertical="center"/>
    </xf>
    <xf numFmtId="0" fontId="0" fillId="0" borderId="0" xfId="0" applyFill="1" applyAlignment="1">
      <alignment horizontal="center" vertical="center"/>
    </xf>
    <xf numFmtId="0" fontId="0" fillId="0" borderId="0" xfId="0" applyFont="1" applyFill="1">
      <alignment vertical="center"/>
    </xf>
    <xf numFmtId="0" fontId="9" fillId="0" borderId="0" xfId="0" applyFont="1" applyFill="1">
      <alignment vertical="center"/>
    </xf>
    <xf numFmtId="0" fontId="10" fillId="0" borderId="0" xfId="0" applyFont="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7" fillId="0" borderId="0" xfId="0" applyFont="1" applyFill="1">
      <alignment vertical="center"/>
    </xf>
    <xf numFmtId="0" fontId="2" fillId="0" borderId="2" xfId="0" applyFont="1" applyFill="1" applyBorder="1" applyAlignment="1">
      <alignment horizontal="center" vertical="center"/>
    </xf>
    <xf numFmtId="0" fontId="10" fillId="0" borderId="0" xfId="0" applyFont="1" applyFill="1" applyBorder="1" applyAlignment="1">
      <alignment horizontal="center" vertical="center" wrapText="1"/>
    </xf>
    <xf numFmtId="0" fontId="1" fillId="0" borderId="0" xfId="0" applyFont="1">
      <alignment vertical="center"/>
    </xf>
    <xf numFmtId="0" fontId="13"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10" fillId="0" borderId="2" xfId="0" applyFont="1" applyBorder="1" applyAlignment="1">
      <alignment horizontal="center" vertical="center" wrapText="1"/>
    </xf>
    <xf numFmtId="0" fontId="14" fillId="0" borderId="0" xfId="0" applyFont="1">
      <alignment vertical="center"/>
    </xf>
    <xf numFmtId="0" fontId="16" fillId="0" borderId="0" xfId="0" applyFont="1">
      <alignment vertical="center"/>
    </xf>
    <xf numFmtId="0" fontId="14" fillId="0" borderId="0" xfId="0" applyFont="1" applyFill="1">
      <alignment vertical="center"/>
    </xf>
    <xf numFmtId="0" fontId="0" fillId="0" borderId="2" xfId="0" applyFill="1" applyBorder="1">
      <alignment vertical="center"/>
    </xf>
    <xf numFmtId="0" fontId="6"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tabSelected="1" zoomScale="88" zoomScaleNormal="88" topLeftCell="A37" workbookViewId="0">
      <selection activeCell="L47" sqref="L47"/>
    </sheetView>
  </sheetViews>
  <sheetFormatPr defaultColWidth="10" defaultRowHeight="14.25"/>
  <cols>
    <col min="1" max="1" width="6.88333333333333" customWidth="1"/>
    <col min="2" max="2" width="13.625" customWidth="1"/>
    <col min="3" max="3" width="16.5666666666667" customWidth="1"/>
    <col min="4" max="4" width="10" customWidth="1"/>
    <col min="5" max="5" width="12.625" customWidth="1"/>
    <col min="6" max="6" width="9.625" customWidth="1"/>
    <col min="7" max="7" width="10.8083333333333" customWidth="1"/>
    <col min="8" max="8" width="17.1333333333333" customWidth="1"/>
    <col min="9" max="9" width="10.25" customWidth="1"/>
    <col min="10" max="10" width="71.5916666666667" customWidth="1"/>
    <col min="11" max="11" width="12.6416666666667" customWidth="1"/>
    <col min="12" max="12" width="16.4666666666667" customWidth="1"/>
    <col min="13" max="13" width="30.4666666666667" customWidth="1"/>
  </cols>
  <sheetData>
    <row r="1" ht="37" customHeight="1" spans="1:13">
      <c r="A1" s="5" t="s">
        <v>0</v>
      </c>
      <c r="B1" s="35" t="s">
        <v>1</v>
      </c>
      <c r="C1" s="35" t="s">
        <v>2</v>
      </c>
      <c r="D1" s="35" t="s">
        <v>3</v>
      </c>
      <c r="E1" s="35" t="s">
        <v>4</v>
      </c>
      <c r="F1" s="35" t="s">
        <v>5</v>
      </c>
      <c r="G1" s="35" t="s">
        <v>6</v>
      </c>
      <c r="H1" s="35" t="s">
        <v>7</v>
      </c>
      <c r="I1" s="35" t="s">
        <v>8</v>
      </c>
      <c r="J1" s="35" t="s">
        <v>9</v>
      </c>
      <c r="K1" s="35" t="s">
        <v>10</v>
      </c>
      <c r="L1" s="35" t="s">
        <v>11</v>
      </c>
      <c r="M1" s="35" t="s">
        <v>12</v>
      </c>
    </row>
    <row r="2" ht="71" customHeight="1" spans="1:14">
      <c r="A2" s="8">
        <v>1</v>
      </c>
      <c r="B2" s="8" t="s">
        <v>13</v>
      </c>
      <c r="C2" s="8" t="s">
        <v>14</v>
      </c>
      <c r="D2" s="8" t="s">
        <v>15</v>
      </c>
      <c r="E2" s="8">
        <v>87</v>
      </c>
      <c r="F2" s="8">
        <v>6</v>
      </c>
      <c r="G2" s="8"/>
      <c r="H2" s="42" t="s">
        <v>16</v>
      </c>
      <c r="I2" s="42">
        <v>908.4</v>
      </c>
      <c r="J2" s="8" t="s">
        <v>17</v>
      </c>
      <c r="K2" s="8"/>
      <c r="L2" s="8" t="s">
        <v>18</v>
      </c>
      <c r="M2" s="8"/>
      <c r="N2" s="47"/>
    </row>
    <row r="3" ht="77" customHeight="1" spans="1:14">
      <c r="A3" s="8">
        <v>2</v>
      </c>
      <c r="B3" s="8" t="s">
        <v>19</v>
      </c>
      <c r="C3" s="8" t="s">
        <v>14</v>
      </c>
      <c r="D3" s="43" t="s">
        <v>20</v>
      </c>
      <c r="E3" s="8">
        <v>86.5</v>
      </c>
      <c r="F3" s="8">
        <v>6</v>
      </c>
      <c r="G3" s="8"/>
      <c r="H3" s="43" t="s">
        <v>21</v>
      </c>
      <c r="I3" s="8">
        <v>900.3</v>
      </c>
      <c r="J3" s="8" t="s">
        <v>22</v>
      </c>
      <c r="K3" s="8"/>
      <c r="L3" s="8" t="s">
        <v>18</v>
      </c>
      <c r="M3" s="8"/>
      <c r="N3" s="47"/>
    </row>
    <row r="4" s="34" customFormat="1" ht="123" customHeight="1" spans="1:14">
      <c r="A4" s="10">
        <v>3</v>
      </c>
      <c r="B4" s="10" t="s">
        <v>23</v>
      </c>
      <c r="C4" s="10" t="s">
        <v>24</v>
      </c>
      <c r="D4" s="10">
        <v>2020</v>
      </c>
      <c r="E4" s="10">
        <v>83.5</v>
      </c>
      <c r="F4" s="10">
        <v>6</v>
      </c>
      <c r="G4" s="10"/>
      <c r="H4" s="44" t="s">
        <v>25</v>
      </c>
      <c r="I4" s="44">
        <v>629.75</v>
      </c>
      <c r="J4" s="10" t="s">
        <v>26</v>
      </c>
      <c r="K4" s="10"/>
      <c r="L4" s="8" t="s">
        <v>18</v>
      </c>
      <c r="M4" s="10"/>
      <c r="N4" s="48"/>
    </row>
    <row r="5" s="34" customFormat="1" ht="101" customHeight="1" spans="1:14">
      <c r="A5" s="10">
        <v>4</v>
      </c>
      <c r="B5" s="10" t="s">
        <v>27</v>
      </c>
      <c r="C5" s="10" t="s">
        <v>14</v>
      </c>
      <c r="D5" s="10">
        <v>2021</v>
      </c>
      <c r="E5" s="10">
        <v>88.83</v>
      </c>
      <c r="F5" s="10">
        <v>6</v>
      </c>
      <c r="G5" s="10">
        <v>1</v>
      </c>
      <c r="H5" s="10" t="s">
        <v>28</v>
      </c>
      <c r="I5" s="10">
        <v>223.83</v>
      </c>
      <c r="J5" s="10" t="s">
        <v>29</v>
      </c>
      <c r="K5" s="10"/>
      <c r="L5" s="8" t="s">
        <v>18</v>
      </c>
      <c r="M5" s="10"/>
      <c r="N5" s="48"/>
    </row>
    <row r="6" ht="53" customHeight="1" spans="1:14">
      <c r="A6" s="8">
        <v>5</v>
      </c>
      <c r="B6" s="8" t="s">
        <v>30</v>
      </c>
      <c r="C6" s="8" t="s">
        <v>14</v>
      </c>
      <c r="D6" s="8">
        <v>2021</v>
      </c>
      <c r="E6" s="8">
        <v>89.33</v>
      </c>
      <c r="F6" s="8">
        <v>6</v>
      </c>
      <c r="G6" s="8">
        <v>0.5</v>
      </c>
      <c r="H6" s="8">
        <v>90</v>
      </c>
      <c r="I6" s="8">
        <v>185.83</v>
      </c>
      <c r="J6" s="8" t="s">
        <v>31</v>
      </c>
      <c r="K6" s="8"/>
      <c r="L6" s="8" t="s">
        <v>18</v>
      </c>
      <c r="M6" s="8"/>
      <c r="N6" s="47"/>
    </row>
    <row r="7" s="1" customFormat="1" ht="50" customHeight="1" spans="1:14">
      <c r="A7" s="8">
        <v>6</v>
      </c>
      <c r="B7" s="8" t="s">
        <v>32</v>
      </c>
      <c r="C7" s="8" t="s">
        <v>14</v>
      </c>
      <c r="D7" s="8">
        <v>2021</v>
      </c>
      <c r="E7" s="8">
        <v>86.5</v>
      </c>
      <c r="F7" s="8">
        <v>3</v>
      </c>
      <c r="G7" s="8"/>
      <c r="H7" s="8">
        <v>90</v>
      </c>
      <c r="I7" s="8">
        <v>179.5</v>
      </c>
      <c r="J7" s="8" t="s">
        <v>33</v>
      </c>
      <c r="K7" s="8"/>
      <c r="L7" s="8" t="s">
        <v>18</v>
      </c>
      <c r="M7" s="8"/>
      <c r="N7" s="49"/>
    </row>
    <row r="8" ht="48" customHeight="1" spans="1:14">
      <c r="A8" s="8">
        <v>7</v>
      </c>
      <c r="B8" s="8" t="s">
        <v>34</v>
      </c>
      <c r="C8" s="8" t="s">
        <v>24</v>
      </c>
      <c r="D8" s="8">
        <v>2019</v>
      </c>
      <c r="E8" s="8">
        <v>83.25</v>
      </c>
      <c r="F8" s="8">
        <v>3</v>
      </c>
      <c r="G8" s="8"/>
      <c r="H8" s="8" t="s">
        <v>35</v>
      </c>
      <c r="I8" s="8">
        <v>136.24</v>
      </c>
      <c r="J8" s="8" t="s">
        <v>36</v>
      </c>
      <c r="K8" s="8"/>
      <c r="L8" s="8" t="s">
        <v>18</v>
      </c>
      <c r="M8" s="8"/>
      <c r="N8" s="47"/>
    </row>
    <row r="9" ht="50" customHeight="1" spans="1:14">
      <c r="A9" s="8">
        <v>8</v>
      </c>
      <c r="B9" s="8" t="s">
        <v>37</v>
      </c>
      <c r="C9" s="8" t="s">
        <v>14</v>
      </c>
      <c r="D9" s="43" t="s">
        <v>20</v>
      </c>
      <c r="E9" s="8">
        <v>84.67</v>
      </c>
      <c r="F9" s="8">
        <v>6</v>
      </c>
      <c r="G9" s="8"/>
      <c r="H9" s="8">
        <v>20</v>
      </c>
      <c r="I9" s="8">
        <v>110.67</v>
      </c>
      <c r="J9" s="9" t="s">
        <v>38</v>
      </c>
      <c r="K9" s="8"/>
      <c r="L9" s="8" t="s">
        <v>18</v>
      </c>
      <c r="M9" s="8"/>
      <c r="N9" s="47"/>
    </row>
    <row r="10" ht="50" customHeight="1" spans="1:14">
      <c r="A10" s="8">
        <v>9</v>
      </c>
      <c r="B10" s="8" t="s">
        <v>39</v>
      </c>
      <c r="C10" s="8" t="s">
        <v>40</v>
      </c>
      <c r="D10" s="43" t="s">
        <v>20</v>
      </c>
      <c r="E10" s="8">
        <v>81.5</v>
      </c>
      <c r="F10" s="8">
        <v>6</v>
      </c>
      <c r="G10" s="8"/>
      <c r="H10" s="8">
        <v>20</v>
      </c>
      <c r="I10" s="8">
        <v>107.5</v>
      </c>
      <c r="J10" s="8" t="s">
        <v>41</v>
      </c>
      <c r="K10" s="8"/>
      <c r="L10" s="8" t="s">
        <v>18</v>
      </c>
      <c r="M10" s="8"/>
      <c r="N10" s="47"/>
    </row>
    <row r="11" s="3" customFormat="1" ht="61" customHeight="1" spans="1:14">
      <c r="A11" s="9">
        <v>10</v>
      </c>
      <c r="B11" s="9" t="s">
        <v>42</v>
      </c>
      <c r="C11" s="9" t="s">
        <v>14</v>
      </c>
      <c r="D11" s="9">
        <v>2021</v>
      </c>
      <c r="E11" s="9">
        <v>87.17</v>
      </c>
      <c r="F11" s="9">
        <v>6</v>
      </c>
      <c r="G11" s="9">
        <v>0.75</v>
      </c>
      <c r="H11" s="9">
        <v>1</v>
      </c>
      <c r="I11" s="9">
        <v>94.92</v>
      </c>
      <c r="J11" s="9" t="s">
        <v>43</v>
      </c>
      <c r="K11" s="9"/>
      <c r="L11" s="8" t="s">
        <v>18</v>
      </c>
      <c r="M11" s="9" t="s">
        <v>44</v>
      </c>
      <c r="N11" s="47"/>
    </row>
    <row r="12" ht="24" customHeight="1" spans="1:14">
      <c r="A12" s="8">
        <v>11</v>
      </c>
      <c r="B12" s="8" t="s">
        <v>45</v>
      </c>
      <c r="C12" s="8" t="s">
        <v>14</v>
      </c>
      <c r="D12" s="8">
        <v>2021</v>
      </c>
      <c r="E12" s="8">
        <v>88.5</v>
      </c>
      <c r="F12" s="8">
        <v>6</v>
      </c>
      <c r="G12" s="8"/>
      <c r="H12" s="8"/>
      <c r="I12" s="8">
        <v>94.5</v>
      </c>
      <c r="J12" s="8" t="s">
        <v>46</v>
      </c>
      <c r="K12" s="8"/>
      <c r="L12" s="8" t="s">
        <v>18</v>
      </c>
      <c r="M12" s="8"/>
      <c r="N12" s="47"/>
    </row>
    <row r="13" ht="26" customHeight="1" spans="1:14">
      <c r="A13" s="8">
        <v>12</v>
      </c>
      <c r="B13" s="8" t="s">
        <v>47</v>
      </c>
      <c r="C13" s="8" t="s">
        <v>14</v>
      </c>
      <c r="D13" s="8">
        <v>2020</v>
      </c>
      <c r="E13" s="8">
        <v>87.67</v>
      </c>
      <c r="F13" s="8">
        <v>6</v>
      </c>
      <c r="G13" s="8"/>
      <c r="H13" s="8"/>
      <c r="I13" s="8">
        <v>93.67</v>
      </c>
      <c r="J13" s="8" t="s">
        <v>46</v>
      </c>
      <c r="K13" s="8"/>
      <c r="L13" s="8" t="s">
        <v>18</v>
      </c>
      <c r="M13" s="8"/>
      <c r="N13" s="47"/>
    </row>
    <row r="14" ht="27" customHeight="1" spans="1:14">
      <c r="A14" s="8">
        <v>13</v>
      </c>
      <c r="B14" s="8" t="s">
        <v>48</v>
      </c>
      <c r="C14" s="8" t="s">
        <v>40</v>
      </c>
      <c r="D14" s="8">
        <v>2021</v>
      </c>
      <c r="E14" s="8">
        <v>87.5</v>
      </c>
      <c r="F14" s="8">
        <v>6</v>
      </c>
      <c r="G14" s="8"/>
      <c r="H14" s="8"/>
      <c r="I14" s="8">
        <v>93.5</v>
      </c>
      <c r="J14" s="8" t="s">
        <v>46</v>
      </c>
      <c r="K14" s="8"/>
      <c r="L14" s="8" t="s">
        <v>18</v>
      </c>
      <c r="M14" s="8"/>
      <c r="N14" s="47"/>
    </row>
    <row r="15" ht="101" customHeight="1" spans="1:14">
      <c r="A15" s="8">
        <v>14</v>
      </c>
      <c r="B15" s="8" t="s">
        <v>49</v>
      </c>
      <c r="C15" s="8" t="s">
        <v>40</v>
      </c>
      <c r="D15" s="8" t="s">
        <v>15</v>
      </c>
      <c r="E15" s="8">
        <v>85</v>
      </c>
      <c r="F15" s="8">
        <v>6</v>
      </c>
      <c r="G15" s="8">
        <v>0.5</v>
      </c>
      <c r="H15" s="8">
        <v>2</v>
      </c>
      <c r="I15" s="8">
        <v>93.5</v>
      </c>
      <c r="J15" s="8" t="s">
        <v>50</v>
      </c>
      <c r="K15" s="8"/>
      <c r="L15" s="8" t="s">
        <v>18</v>
      </c>
      <c r="M15" s="9" t="s">
        <v>51</v>
      </c>
      <c r="N15" s="47"/>
    </row>
    <row r="16" ht="54" customHeight="1" spans="1:14">
      <c r="A16" s="8">
        <v>15</v>
      </c>
      <c r="B16" s="8" t="s">
        <v>52</v>
      </c>
      <c r="C16" s="8" t="s">
        <v>53</v>
      </c>
      <c r="D16" s="8" t="s">
        <v>54</v>
      </c>
      <c r="E16" s="8">
        <v>88.45</v>
      </c>
      <c r="F16" s="8">
        <v>3</v>
      </c>
      <c r="G16" s="8"/>
      <c r="H16" s="8">
        <v>2</v>
      </c>
      <c r="I16" s="8">
        <v>93.45</v>
      </c>
      <c r="J16" s="8" t="s">
        <v>55</v>
      </c>
      <c r="K16" s="8"/>
      <c r="L16" s="8" t="s">
        <v>18</v>
      </c>
      <c r="M16" s="8" t="s">
        <v>56</v>
      </c>
      <c r="N16" s="47"/>
    </row>
    <row r="17" ht="18" customHeight="1" spans="1:14">
      <c r="A17" s="8">
        <v>16</v>
      </c>
      <c r="B17" s="8" t="s">
        <v>57</v>
      </c>
      <c r="C17" s="8" t="s">
        <v>40</v>
      </c>
      <c r="D17" s="8">
        <v>2021</v>
      </c>
      <c r="E17" s="8">
        <v>87.25</v>
      </c>
      <c r="F17" s="8">
        <v>6</v>
      </c>
      <c r="G17" s="8"/>
      <c r="H17" s="8"/>
      <c r="I17" s="8">
        <v>93.25</v>
      </c>
      <c r="J17" s="8" t="s">
        <v>46</v>
      </c>
      <c r="K17" s="8"/>
      <c r="L17" s="8" t="s">
        <v>18</v>
      </c>
      <c r="M17" s="8"/>
      <c r="N17" s="47"/>
    </row>
    <row r="18" ht="18" customHeight="1" spans="1:14">
      <c r="A18" s="8">
        <v>17</v>
      </c>
      <c r="B18" s="8" t="s">
        <v>58</v>
      </c>
      <c r="C18" s="8" t="s">
        <v>14</v>
      </c>
      <c r="D18" s="8" t="s">
        <v>54</v>
      </c>
      <c r="E18" s="8">
        <v>86.33</v>
      </c>
      <c r="F18" s="8">
        <v>6</v>
      </c>
      <c r="G18" s="8"/>
      <c r="H18" s="8"/>
      <c r="I18" s="8">
        <v>92.33</v>
      </c>
      <c r="J18" s="8" t="s">
        <v>46</v>
      </c>
      <c r="K18" s="8"/>
      <c r="L18" s="8" t="s">
        <v>18</v>
      </c>
      <c r="M18" s="8"/>
      <c r="N18" s="47"/>
    </row>
    <row r="19" ht="16" customHeight="1" spans="1:14">
      <c r="A19" s="8">
        <v>18</v>
      </c>
      <c r="B19" s="8" t="s">
        <v>59</v>
      </c>
      <c r="C19" s="8" t="s">
        <v>24</v>
      </c>
      <c r="D19" s="8">
        <v>2021</v>
      </c>
      <c r="E19" s="8">
        <v>86.25</v>
      </c>
      <c r="F19" s="8">
        <v>6</v>
      </c>
      <c r="G19" s="8"/>
      <c r="H19" s="8"/>
      <c r="I19" s="8">
        <v>92.25</v>
      </c>
      <c r="J19" s="8" t="s">
        <v>46</v>
      </c>
      <c r="K19" s="8"/>
      <c r="L19" s="8" t="s">
        <v>18</v>
      </c>
      <c r="M19" s="8"/>
      <c r="N19" s="47"/>
    </row>
    <row r="20" ht="36" customHeight="1" spans="1:14">
      <c r="A20" s="8">
        <v>19</v>
      </c>
      <c r="B20" s="8" t="s">
        <v>60</v>
      </c>
      <c r="C20" s="8" t="s">
        <v>14</v>
      </c>
      <c r="D20" s="8">
        <v>2019</v>
      </c>
      <c r="E20" s="8">
        <v>89.16</v>
      </c>
      <c r="F20" s="8">
        <v>3</v>
      </c>
      <c r="G20" s="8"/>
      <c r="H20" s="8"/>
      <c r="I20" s="8">
        <v>92.16</v>
      </c>
      <c r="J20" s="8" t="s">
        <v>61</v>
      </c>
      <c r="K20" s="8"/>
      <c r="L20" s="8" t="s">
        <v>18</v>
      </c>
      <c r="M20" s="8"/>
      <c r="N20" s="47"/>
    </row>
    <row r="21" ht="16" customHeight="1" spans="1:14">
      <c r="A21" s="8">
        <v>20</v>
      </c>
      <c r="B21" s="8" t="s">
        <v>62</v>
      </c>
      <c r="C21" s="8" t="s">
        <v>14</v>
      </c>
      <c r="D21" s="8">
        <v>2021</v>
      </c>
      <c r="E21" s="8">
        <v>89</v>
      </c>
      <c r="F21" s="8">
        <v>3</v>
      </c>
      <c r="G21" s="8"/>
      <c r="H21" s="8"/>
      <c r="I21" s="8">
        <v>92</v>
      </c>
      <c r="J21" s="8" t="s">
        <v>61</v>
      </c>
      <c r="K21" s="8"/>
      <c r="L21" s="8" t="s">
        <v>18</v>
      </c>
      <c r="M21" s="8"/>
      <c r="N21" s="47"/>
    </row>
    <row r="22" ht="28" customHeight="1" spans="1:14">
      <c r="A22" s="8">
        <v>21</v>
      </c>
      <c r="B22" s="8" t="s">
        <v>63</v>
      </c>
      <c r="C22" s="8" t="s">
        <v>40</v>
      </c>
      <c r="D22" s="43" t="s">
        <v>20</v>
      </c>
      <c r="E22" s="8">
        <v>85.3</v>
      </c>
      <c r="F22" s="8">
        <v>6</v>
      </c>
      <c r="G22" s="8"/>
      <c r="H22" s="8"/>
      <c r="I22" s="8">
        <v>91.3</v>
      </c>
      <c r="J22" s="8" t="s">
        <v>46</v>
      </c>
      <c r="K22" s="8"/>
      <c r="L22" s="8" t="s">
        <v>18</v>
      </c>
      <c r="M22" s="8"/>
      <c r="N22" s="47"/>
    </row>
    <row r="23" ht="15" customHeight="1" spans="1:14">
      <c r="A23" s="8">
        <v>22</v>
      </c>
      <c r="B23" s="8" t="s">
        <v>64</v>
      </c>
      <c r="C23" s="8" t="s">
        <v>14</v>
      </c>
      <c r="D23" s="8">
        <v>2021</v>
      </c>
      <c r="E23" s="8">
        <v>88</v>
      </c>
      <c r="F23" s="8">
        <v>3</v>
      </c>
      <c r="G23" s="8"/>
      <c r="H23" s="8"/>
      <c r="I23" s="8">
        <v>91</v>
      </c>
      <c r="J23" s="8" t="s">
        <v>61</v>
      </c>
      <c r="K23" s="8"/>
      <c r="L23" s="8" t="s">
        <v>18</v>
      </c>
      <c r="M23" s="8"/>
      <c r="N23" s="47"/>
    </row>
    <row r="24" ht="16" customHeight="1" spans="1:14">
      <c r="A24" s="8">
        <v>23</v>
      </c>
      <c r="B24" s="8" t="s">
        <v>65</v>
      </c>
      <c r="C24" s="8" t="s">
        <v>14</v>
      </c>
      <c r="D24" s="8" t="s">
        <v>15</v>
      </c>
      <c r="E24" s="8">
        <v>87.83</v>
      </c>
      <c r="F24" s="8">
        <v>3</v>
      </c>
      <c r="G24" s="8"/>
      <c r="H24" s="8"/>
      <c r="I24" s="8">
        <v>90.83</v>
      </c>
      <c r="J24" s="43" t="s">
        <v>61</v>
      </c>
      <c r="K24" s="8"/>
      <c r="L24" s="8" t="s">
        <v>18</v>
      </c>
      <c r="M24" s="8"/>
      <c r="N24" s="47"/>
    </row>
    <row r="25" ht="28" customHeight="1" spans="1:14">
      <c r="A25" s="8">
        <v>24</v>
      </c>
      <c r="B25" s="8" t="s">
        <v>66</v>
      </c>
      <c r="C25" s="8" t="s">
        <v>40</v>
      </c>
      <c r="D25" s="43" t="s">
        <v>20</v>
      </c>
      <c r="E25" s="8">
        <v>84.5</v>
      </c>
      <c r="F25" s="8">
        <v>6</v>
      </c>
      <c r="G25" s="8"/>
      <c r="H25" s="8"/>
      <c r="I25" s="8">
        <v>90.5</v>
      </c>
      <c r="J25" s="43" t="s">
        <v>46</v>
      </c>
      <c r="K25" s="8"/>
      <c r="L25" s="8" t="s">
        <v>18</v>
      </c>
      <c r="M25" s="8"/>
      <c r="N25" s="47"/>
    </row>
    <row r="26" ht="34" customHeight="1" spans="1:14">
      <c r="A26" s="8">
        <v>25</v>
      </c>
      <c r="B26" s="8" t="s">
        <v>67</v>
      </c>
      <c r="C26" s="8" t="s">
        <v>24</v>
      </c>
      <c r="D26" s="43" t="s">
        <v>20</v>
      </c>
      <c r="E26" s="8">
        <v>84.25</v>
      </c>
      <c r="F26" s="8">
        <v>6</v>
      </c>
      <c r="G26" s="8"/>
      <c r="H26" s="8"/>
      <c r="I26" s="8">
        <v>90.25</v>
      </c>
      <c r="J26" s="43" t="s">
        <v>46</v>
      </c>
      <c r="K26" s="8"/>
      <c r="L26" s="8" t="s">
        <v>18</v>
      </c>
      <c r="M26" s="8"/>
      <c r="N26" s="47"/>
    </row>
    <row r="27" ht="34" customHeight="1" spans="1:14">
      <c r="A27" s="8">
        <v>26</v>
      </c>
      <c r="B27" s="8" t="s">
        <v>68</v>
      </c>
      <c r="C27" s="8" t="s">
        <v>69</v>
      </c>
      <c r="D27" s="8">
        <v>2021</v>
      </c>
      <c r="E27" s="8">
        <v>86.5</v>
      </c>
      <c r="F27" s="8">
        <v>3</v>
      </c>
      <c r="G27" s="8"/>
      <c r="H27" s="8"/>
      <c r="I27" s="8">
        <v>89.5</v>
      </c>
      <c r="J27" s="8" t="s">
        <v>61</v>
      </c>
      <c r="K27" s="8"/>
      <c r="L27" s="8" t="s">
        <v>18</v>
      </c>
      <c r="M27" s="8"/>
      <c r="N27" s="47"/>
    </row>
    <row r="28" ht="27" customHeight="1" spans="1:14">
      <c r="A28" s="8">
        <v>27</v>
      </c>
      <c r="B28" s="8" t="s">
        <v>70</v>
      </c>
      <c r="C28" s="8" t="s">
        <v>40</v>
      </c>
      <c r="D28" s="43" t="s">
        <v>20</v>
      </c>
      <c r="E28" s="8">
        <v>83.5</v>
      </c>
      <c r="F28" s="8">
        <v>6</v>
      </c>
      <c r="G28" s="8"/>
      <c r="H28" s="8"/>
      <c r="I28" s="8">
        <v>89.5</v>
      </c>
      <c r="J28" s="8" t="s">
        <v>46</v>
      </c>
      <c r="K28" s="8"/>
      <c r="L28" s="8" t="s">
        <v>18</v>
      </c>
      <c r="M28" s="8"/>
      <c r="N28" s="47"/>
    </row>
    <row r="29" ht="37" customHeight="1" spans="1:14">
      <c r="A29" s="8">
        <v>28</v>
      </c>
      <c r="B29" s="8" t="s">
        <v>71</v>
      </c>
      <c r="C29" s="8" t="s">
        <v>40</v>
      </c>
      <c r="D29" s="8" t="s">
        <v>15</v>
      </c>
      <c r="E29" s="8">
        <v>85.75</v>
      </c>
      <c r="F29" s="8">
        <v>3</v>
      </c>
      <c r="G29" s="8">
        <v>0.1</v>
      </c>
      <c r="H29" s="8"/>
      <c r="I29" s="8">
        <v>88.75</v>
      </c>
      <c r="J29" s="8" t="s">
        <v>72</v>
      </c>
      <c r="K29" s="8"/>
      <c r="L29" s="8" t="s">
        <v>18</v>
      </c>
      <c r="M29" s="8"/>
      <c r="N29" s="47"/>
    </row>
    <row r="30" ht="64" customHeight="1" spans="1:14">
      <c r="A30" s="8">
        <v>29</v>
      </c>
      <c r="B30" s="8" t="s">
        <v>73</v>
      </c>
      <c r="C30" s="8" t="s">
        <v>40</v>
      </c>
      <c r="D30" s="8">
        <v>2019</v>
      </c>
      <c r="E30" s="8">
        <v>85.75</v>
      </c>
      <c r="F30" s="8">
        <v>3</v>
      </c>
      <c r="G30" s="8"/>
      <c r="H30" s="8"/>
      <c r="I30" s="8">
        <f>E30+F30</f>
        <v>88.75</v>
      </c>
      <c r="J30" s="8" t="s">
        <v>74</v>
      </c>
      <c r="K30" s="8"/>
      <c r="L30" s="8" t="s">
        <v>18</v>
      </c>
      <c r="M30" s="9" t="s">
        <v>75</v>
      </c>
      <c r="N30" s="47"/>
    </row>
    <row r="31" ht="23" customHeight="1" spans="1:14">
      <c r="A31" s="8">
        <v>30</v>
      </c>
      <c r="B31" s="8" t="s">
        <v>76</v>
      </c>
      <c r="C31" s="8" t="s">
        <v>40</v>
      </c>
      <c r="D31" s="8">
        <v>2021</v>
      </c>
      <c r="E31" s="8">
        <v>84.5</v>
      </c>
      <c r="F31" s="8">
        <v>3</v>
      </c>
      <c r="G31" s="8"/>
      <c r="H31" s="8"/>
      <c r="I31" s="8">
        <v>87.5</v>
      </c>
      <c r="J31" s="8" t="s">
        <v>61</v>
      </c>
      <c r="K31" s="8"/>
      <c r="L31" s="8" t="s">
        <v>18</v>
      </c>
      <c r="M31" s="8"/>
      <c r="N31" s="47"/>
    </row>
    <row r="32" ht="26" customHeight="1" spans="1:14">
      <c r="A32" s="8">
        <v>31</v>
      </c>
      <c r="B32" s="8" t="s">
        <v>77</v>
      </c>
      <c r="C32" s="8" t="s">
        <v>40</v>
      </c>
      <c r="D32" s="8">
        <v>2021</v>
      </c>
      <c r="E32" s="8">
        <v>86.75</v>
      </c>
      <c r="F32" s="8"/>
      <c r="G32" s="8"/>
      <c r="H32" s="8"/>
      <c r="I32" s="8">
        <v>86.75</v>
      </c>
      <c r="J32" s="8"/>
      <c r="K32" s="8"/>
      <c r="L32" s="8" t="s">
        <v>18</v>
      </c>
      <c r="M32" s="8"/>
      <c r="N32" s="47"/>
    </row>
    <row r="33" ht="22" customHeight="1" spans="1:14">
      <c r="A33" s="8">
        <v>32</v>
      </c>
      <c r="B33" s="8" t="s">
        <v>78</v>
      </c>
      <c r="C33" s="8" t="s">
        <v>40</v>
      </c>
      <c r="D33" s="8"/>
      <c r="E33" s="8">
        <v>82.25</v>
      </c>
      <c r="F33" s="8">
        <v>3</v>
      </c>
      <c r="G33" s="8"/>
      <c r="H33" s="8"/>
      <c r="I33" s="8">
        <v>85.25</v>
      </c>
      <c r="J33" s="8" t="s">
        <v>61</v>
      </c>
      <c r="K33" s="8"/>
      <c r="L33" s="8" t="s">
        <v>18</v>
      </c>
      <c r="M33" s="8"/>
      <c r="N33" s="47"/>
    </row>
    <row r="34" ht="22" customHeight="1" spans="1:14">
      <c r="A34" s="8">
        <v>33</v>
      </c>
      <c r="B34" s="8" t="s">
        <v>79</v>
      </c>
      <c r="C34" s="8" t="s">
        <v>40</v>
      </c>
      <c r="D34" s="8">
        <v>2021</v>
      </c>
      <c r="E34" s="8">
        <v>85</v>
      </c>
      <c r="F34" s="8"/>
      <c r="G34" s="8"/>
      <c r="H34" s="8"/>
      <c r="I34" s="8">
        <v>85</v>
      </c>
      <c r="J34" s="8"/>
      <c r="K34" s="8"/>
      <c r="L34" s="8" t="s">
        <v>18</v>
      </c>
      <c r="M34" s="8"/>
      <c r="N34" s="47"/>
    </row>
    <row r="35" s="3" customFormat="1" ht="72" customHeight="1" spans="1:14">
      <c r="A35" s="9">
        <v>34</v>
      </c>
      <c r="B35" s="9" t="s">
        <v>80</v>
      </c>
      <c r="C35" s="9" t="s">
        <v>14</v>
      </c>
      <c r="D35" s="9" t="s">
        <v>15</v>
      </c>
      <c r="E35" s="9">
        <v>88.8</v>
      </c>
      <c r="F35" s="9">
        <v>3</v>
      </c>
      <c r="G35" s="9"/>
      <c r="H35" s="9">
        <v>1</v>
      </c>
      <c r="I35" s="9">
        <v>82.8</v>
      </c>
      <c r="J35" s="43" t="s">
        <v>61</v>
      </c>
      <c r="K35" s="9"/>
      <c r="L35" s="8" t="s">
        <v>18</v>
      </c>
      <c r="M35" s="9" t="s">
        <v>81</v>
      </c>
      <c r="N35" s="47"/>
    </row>
    <row r="36" s="3" customFormat="1" ht="169" customHeight="1" spans="1:14">
      <c r="A36" s="9">
        <v>35</v>
      </c>
      <c r="B36" s="9" t="s">
        <v>82</v>
      </c>
      <c r="C36" s="9" t="s">
        <v>40</v>
      </c>
      <c r="D36" s="43" t="s">
        <v>20</v>
      </c>
      <c r="E36" s="9">
        <v>81.75</v>
      </c>
      <c r="F36" s="9"/>
      <c r="G36" s="9"/>
      <c r="H36" s="9">
        <v>1</v>
      </c>
      <c r="I36" s="9">
        <v>82.75</v>
      </c>
      <c r="J36" s="9" t="s">
        <v>83</v>
      </c>
      <c r="K36" s="9"/>
      <c r="L36" s="8" t="s">
        <v>18</v>
      </c>
      <c r="M36" s="43" t="s">
        <v>83</v>
      </c>
      <c r="N36" s="47"/>
    </row>
    <row r="37" ht="42" customHeight="1" spans="1:14">
      <c r="A37" s="8">
        <v>36</v>
      </c>
      <c r="B37" s="8" t="s">
        <v>84</v>
      </c>
      <c r="C37" s="8" t="s">
        <v>40</v>
      </c>
      <c r="D37" s="43" t="s">
        <v>20</v>
      </c>
      <c r="E37" s="8">
        <v>82</v>
      </c>
      <c r="F37" s="8"/>
      <c r="G37" s="8"/>
      <c r="H37" s="8"/>
      <c r="I37" s="8">
        <v>82</v>
      </c>
      <c r="J37" s="8"/>
      <c r="K37" s="8"/>
      <c r="L37" s="8" t="s">
        <v>18</v>
      </c>
      <c r="M37" s="8"/>
      <c r="N37" s="47"/>
    </row>
    <row r="38" ht="39" customHeight="1" spans="1:13">
      <c r="A38" s="45">
        <v>37</v>
      </c>
      <c r="B38" s="6" t="s">
        <v>85</v>
      </c>
      <c r="C38" s="6" t="s">
        <v>40</v>
      </c>
      <c r="D38" s="6">
        <v>2019</v>
      </c>
      <c r="E38" s="46">
        <v>80.75</v>
      </c>
      <c r="F38" s="46"/>
      <c r="G38" s="46"/>
      <c r="H38" s="46"/>
      <c r="I38" s="46">
        <v>80.75</v>
      </c>
      <c r="J38" s="50"/>
      <c r="K38" s="50"/>
      <c r="L38" s="51" t="s">
        <v>86</v>
      </c>
      <c r="M38" s="6" t="s">
        <v>87</v>
      </c>
    </row>
    <row r="39" spans="1:13">
      <c r="A39" s="1"/>
      <c r="B39" s="1"/>
      <c r="C39" s="1"/>
      <c r="D39" s="1"/>
      <c r="E39" s="1"/>
      <c r="F39" s="1"/>
      <c r="G39" s="1"/>
      <c r="H39" s="1"/>
      <c r="I39" s="1"/>
      <c r="J39" s="1"/>
      <c r="K39" s="1"/>
      <c r="L39" s="1"/>
      <c r="M39" s="1"/>
    </row>
    <row r="40" spans="1:13">
      <c r="A40" s="1"/>
      <c r="B40" s="1"/>
      <c r="C40" s="1"/>
      <c r="D40" s="1"/>
      <c r="E40" s="1"/>
      <c r="F40" s="1"/>
      <c r="G40" s="1"/>
      <c r="H40" s="1"/>
      <c r="I40" s="1"/>
      <c r="J40" s="1"/>
      <c r="K40" s="1"/>
      <c r="L40" s="1"/>
      <c r="M40" s="1"/>
    </row>
    <row r="41" spans="1:13">
      <c r="A41" s="1"/>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43" spans="1:13">
      <c r="A43" s="1"/>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45" spans="1:13">
      <c r="A45" s="1"/>
      <c r="B45" s="1"/>
      <c r="C45" s="1"/>
      <c r="D45" s="1"/>
      <c r="E45" s="1"/>
      <c r="F45" s="1"/>
      <c r="G45" s="1"/>
      <c r="H45" s="1"/>
      <c r="I45" s="1"/>
      <c r="J45" s="1"/>
      <c r="K45" s="1"/>
      <c r="L45" s="1"/>
      <c r="M45" s="1"/>
    </row>
    <row r="47" ht="58" customHeight="1"/>
    <row r="48" ht="31" customHeight="1"/>
    <row r="49" ht="63" customHeight="1"/>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zoomScale="87" zoomScaleNormal="87" topLeftCell="A14" workbookViewId="0">
      <selection activeCell="L18" sqref="L18"/>
    </sheetView>
  </sheetViews>
  <sheetFormatPr defaultColWidth="10" defaultRowHeight="14.25"/>
  <cols>
    <col min="1" max="1" width="6.25" customWidth="1"/>
    <col min="2" max="2" width="6.88333333333333" customWidth="1"/>
    <col min="3" max="3" width="11.2166666666667" customWidth="1"/>
    <col min="4" max="4" width="8.9" customWidth="1"/>
    <col min="5" max="5" width="12.0666666666667" customWidth="1"/>
    <col min="6" max="6" width="8.75" customWidth="1"/>
    <col min="7" max="7" width="10.6333333333333" customWidth="1"/>
    <col min="8" max="8" width="21.8666666666667" customWidth="1"/>
    <col min="9" max="9" width="11.2083333333333" customWidth="1"/>
    <col min="10" max="10" width="78.9666666666667" style="34" customWidth="1"/>
    <col min="11" max="11" width="11.225" customWidth="1"/>
    <col min="12" max="12" width="18.1" customWidth="1"/>
    <col min="13" max="13" width="36.3333333333333" customWidth="1"/>
  </cols>
  <sheetData>
    <row r="1" s="1" customFormat="1" ht="37" customHeight="1" spans="1:13">
      <c r="A1" s="5" t="s">
        <v>0</v>
      </c>
      <c r="B1" s="35" t="s">
        <v>1</v>
      </c>
      <c r="C1" s="35" t="s">
        <v>2</v>
      </c>
      <c r="D1" s="35" t="s">
        <v>3</v>
      </c>
      <c r="E1" s="35" t="s">
        <v>4</v>
      </c>
      <c r="F1" s="35" t="s">
        <v>5</v>
      </c>
      <c r="G1" s="35" t="s">
        <v>6</v>
      </c>
      <c r="H1" s="35" t="s">
        <v>7</v>
      </c>
      <c r="I1" s="35" t="s">
        <v>8</v>
      </c>
      <c r="J1" s="5" t="s">
        <v>88</v>
      </c>
      <c r="K1" s="35" t="s">
        <v>10</v>
      </c>
      <c r="L1" s="35" t="s">
        <v>11</v>
      </c>
      <c r="M1" s="35" t="s">
        <v>12</v>
      </c>
    </row>
    <row r="2" s="31" customFormat="1" ht="95" customHeight="1" spans="1:13">
      <c r="A2" s="9">
        <v>1</v>
      </c>
      <c r="B2" s="36" t="s">
        <v>89</v>
      </c>
      <c r="C2" s="36" t="s">
        <v>90</v>
      </c>
      <c r="D2" s="36" t="s">
        <v>15</v>
      </c>
      <c r="E2" s="37">
        <v>90.27</v>
      </c>
      <c r="F2" s="37">
        <v>6</v>
      </c>
      <c r="G2" s="37"/>
      <c r="H2" s="36" t="s">
        <v>91</v>
      </c>
      <c r="I2" s="37">
        <v>1323.07</v>
      </c>
      <c r="J2" s="37" t="s">
        <v>92</v>
      </c>
      <c r="K2" s="36">
        <v>1</v>
      </c>
      <c r="L2" s="36" t="s">
        <v>18</v>
      </c>
      <c r="M2" s="36"/>
    </row>
    <row r="3" s="31" customFormat="1" ht="127" customHeight="1" spans="1:13">
      <c r="A3" s="9">
        <v>2</v>
      </c>
      <c r="B3" s="36" t="s">
        <v>93</v>
      </c>
      <c r="C3" s="36" t="s">
        <v>90</v>
      </c>
      <c r="D3" s="36" t="s">
        <v>15</v>
      </c>
      <c r="E3" s="37">
        <v>87.91</v>
      </c>
      <c r="F3" s="37">
        <v>3</v>
      </c>
      <c r="G3" s="37"/>
      <c r="H3" s="36" t="s">
        <v>94</v>
      </c>
      <c r="I3" s="37">
        <v>948.21</v>
      </c>
      <c r="J3" s="37" t="s">
        <v>95</v>
      </c>
      <c r="K3" s="36">
        <v>2</v>
      </c>
      <c r="L3" s="36" t="s">
        <v>18</v>
      </c>
      <c r="M3" s="36"/>
    </row>
    <row r="4" s="31" customFormat="1" ht="85" customHeight="1" spans="1:13">
      <c r="A4" s="9">
        <v>3</v>
      </c>
      <c r="B4" s="36" t="s">
        <v>96</v>
      </c>
      <c r="C4" s="36" t="s">
        <v>90</v>
      </c>
      <c r="D4" s="36">
        <v>2019</v>
      </c>
      <c r="E4" s="37">
        <v>90.99</v>
      </c>
      <c r="F4" s="37">
        <v>6</v>
      </c>
      <c r="G4" s="37"/>
      <c r="H4" s="36" t="s">
        <v>97</v>
      </c>
      <c r="I4" s="37">
        <v>644.54</v>
      </c>
      <c r="J4" s="37" t="s">
        <v>98</v>
      </c>
      <c r="K4" s="36">
        <v>3</v>
      </c>
      <c r="L4" s="36" t="s">
        <v>18</v>
      </c>
      <c r="M4" s="36" t="s">
        <v>99</v>
      </c>
    </row>
    <row r="5" s="2" customFormat="1" ht="91" customHeight="1" spans="1:13">
      <c r="A5" s="9">
        <v>4</v>
      </c>
      <c r="B5" s="36" t="s">
        <v>100</v>
      </c>
      <c r="C5" s="36" t="s">
        <v>90</v>
      </c>
      <c r="D5" s="36">
        <v>2019</v>
      </c>
      <c r="E5" s="37">
        <v>87.97</v>
      </c>
      <c r="F5" s="37">
        <v>3</v>
      </c>
      <c r="G5" s="37"/>
      <c r="H5" s="36" t="s">
        <v>101</v>
      </c>
      <c r="I5" s="37">
        <v>556.47</v>
      </c>
      <c r="J5" s="37" t="s">
        <v>102</v>
      </c>
      <c r="K5" s="36">
        <v>4</v>
      </c>
      <c r="L5" s="36"/>
      <c r="M5" s="36"/>
    </row>
    <row r="6" s="31" customFormat="1" ht="75" customHeight="1" spans="1:13">
      <c r="A6" s="9">
        <v>5</v>
      </c>
      <c r="B6" s="36" t="s">
        <v>103</v>
      </c>
      <c r="C6" s="36" t="s">
        <v>104</v>
      </c>
      <c r="D6" s="36" t="s">
        <v>15</v>
      </c>
      <c r="E6" s="37">
        <v>88.34</v>
      </c>
      <c r="F6" s="37">
        <v>6</v>
      </c>
      <c r="G6" s="37">
        <v>24</v>
      </c>
      <c r="H6" s="36">
        <v>2</v>
      </c>
      <c r="I6" s="37">
        <v>120.34</v>
      </c>
      <c r="J6" s="37" t="s">
        <v>105</v>
      </c>
      <c r="K6" s="36">
        <v>1</v>
      </c>
      <c r="L6" s="36" t="s">
        <v>18</v>
      </c>
      <c r="M6" s="36" t="s">
        <v>106</v>
      </c>
    </row>
    <row r="7" s="31" customFormat="1" ht="66" customHeight="1" spans="1:13">
      <c r="A7" s="9">
        <v>6</v>
      </c>
      <c r="B7" s="36" t="s">
        <v>107</v>
      </c>
      <c r="C7" s="36" t="s">
        <v>104</v>
      </c>
      <c r="D7" s="36">
        <v>2019</v>
      </c>
      <c r="E7" s="37">
        <v>86.18</v>
      </c>
      <c r="F7" s="37">
        <v>6</v>
      </c>
      <c r="G7" s="37" t="s">
        <v>108</v>
      </c>
      <c r="H7" s="36">
        <v>2</v>
      </c>
      <c r="I7" s="37">
        <v>95.18</v>
      </c>
      <c r="J7" s="37" t="s">
        <v>109</v>
      </c>
      <c r="K7" s="36">
        <v>2</v>
      </c>
      <c r="L7" s="36" t="s">
        <v>18</v>
      </c>
      <c r="M7" s="36" t="s">
        <v>110</v>
      </c>
    </row>
    <row r="8" s="31" customFormat="1" ht="76" customHeight="1" spans="1:13">
      <c r="A8" s="9">
        <v>7</v>
      </c>
      <c r="B8" s="36" t="s">
        <v>111</v>
      </c>
      <c r="C8" s="36" t="s">
        <v>112</v>
      </c>
      <c r="D8" s="36">
        <v>2019</v>
      </c>
      <c r="E8" s="37">
        <v>90.16</v>
      </c>
      <c r="F8" s="37"/>
      <c r="G8" s="37"/>
      <c r="H8" s="36" t="s">
        <v>113</v>
      </c>
      <c r="I8" s="37">
        <v>1948.36</v>
      </c>
      <c r="J8" s="37" t="s">
        <v>114</v>
      </c>
      <c r="K8" s="36">
        <v>1</v>
      </c>
      <c r="L8" s="36" t="s">
        <v>18</v>
      </c>
      <c r="M8" s="36"/>
    </row>
    <row r="9" s="31" customFormat="1" ht="63" customHeight="1" spans="1:13">
      <c r="A9" s="9">
        <v>8</v>
      </c>
      <c r="B9" s="36" t="s">
        <v>115</v>
      </c>
      <c r="C9" s="36" t="s">
        <v>116</v>
      </c>
      <c r="D9" s="36" t="s">
        <v>15</v>
      </c>
      <c r="E9" s="37">
        <v>81.79</v>
      </c>
      <c r="F9" s="37">
        <v>3</v>
      </c>
      <c r="G9" s="37"/>
      <c r="H9" s="36" t="s">
        <v>117</v>
      </c>
      <c r="I9" s="37">
        <v>411.89</v>
      </c>
      <c r="J9" s="37" t="s">
        <v>118</v>
      </c>
      <c r="K9" s="36">
        <v>2</v>
      </c>
      <c r="L9" s="36" t="s">
        <v>18</v>
      </c>
      <c r="M9" s="36"/>
    </row>
    <row r="10" s="31" customFormat="1" ht="74" customHeight="1" spans="1:13">
      <c r="A10" s="9">
        <v>9</v>
      </c>
      <c r="B10" s="36" t="s">
        <v>119</v>
      </c>
      <c r="C10" s="36" t="s">
        <v>116</v>
      </c>
      <c r="D10" s="36" t="s">
        <v>15</v>
      </c>
      <c r="E10" s="37">
        <v>87.76</v>
      </c>
      <c r="F10" s="37">
        <v>3</v>
      </c>
      <c r="G10" s="37"/>
      <c r="H10" s="36" t="s">
        <v>120</v>
      </c>
      <c r="I10" s="37">
        <v>126.76</v>
      </c>
      <c r="J10" s="37" t="s">
        <v>121</v>
      </c>
      <c r="K10" s="36">
        <v>3</v>
      </c>
      <c r="L10" s="36" t="s">
        <v>18</v>
      </c>
      <c r="M10" s="36" t="s">
        <v>122</v>
      </c>
    </row>
    <row r="11" s="31" customFormat="1" ht="146" customHeight="1" spans="1:13">
      <c r="A11" s="9">
        <v>10</v>
      </c>
      <c r="B11" s="36" t="s">
        <v>123</v>
      </c>
      <c r="C11" s="36" t="s">
        <v>124</v>
      </c>
      <c r="D11" s="36" t="s">
        <v>15</v>
      </c>
      <c r="E11" s="37">
        <v>85.95</v>
      </c>
      <c r="F11" s="37">
        <v>6</v>
      </c>
      <c r="G11" s="37"/>
      <c r="H11" s="36" t="s">
        <v>125</v>
      </c>
      <c r="I11" s="37">
        <v>141.95</v>
      </c>
      <c r="J11" s="37" t="s">
        <v>126</v>
      </c>
      <c r="K11" s="36">
        <v>1</v>
      </c>
      <c r="L11" s="36" t="s">
        <v>18</v>
      </c>
      <c r="M11" s="36" t="s">
        <v>127</v>
      </c>
    </row>
    <row r="12" s="31" customFormat="1" ht="33" customHeight="1" spans="1:13">
      <c r="A12" s="9">
        <v>11</v>
      </c>
      <c r="B12" s="36" t="s">
        <v>128</v>
      </c>
      <c r="C12" s="36" t="s">
        <v>129</v>
      </c>
      <c r="D12" s="36" t="s">
        <v>15</v>
      </c>
      <c r="E12" s="37">
        <v>85.34</v>
      </c>
      <c r="F12" s="37">
        <v>3</v>
      </c>
      <c r="G12" s="37"/>
      <c r="H12" s="36">
        <v>100</v>
      </c>
      <c r="I12" s="37">
        <v>188.34</v>
      </c>
      <c r="J12" s="37" t="s">
        <v>130</v>
      </c>
      <c r="K12" s="36">
        <v>1</v>
      </c>
      <c r="L12" s="36" t="s">
        <v>18</v>
      </c>
      <c r="M12" s="36"/>
    </row>
    <row r="13" s="31" customFormat="1" ht="37" customHeight="1" spans="1:13">
      <c r="A13" s="9">
        <v>12</v>
      </c>
      <c r="B13" s="36" t="s">
        <v>131</v>
      </c>
      <c r="C13" s="36" t="s">
        <v>129</v>
      </c>
      <c r="D13" s="36" t="s">
        <v>15</v>
      </c>
      <c r="E13" s="37">
        <v>88.31</v>
      </c>
      <c r="F13" s="37">
        <v>3</v>
      </c>
      <c r="G13" s="37"/>
      <c r="H13" s="36"/>
      <c r="I13" s="37">
        <v>91.31</v>
      </c>
      <c r="J13" s="37" t="s">
        <v>132</v>
      </c>
      <c r="K13" s="36">
        <v>2</v>
      </c>
      <c r="L13" s="36" t="s">
        <v>18</v>
      </c>
      <c r="M13" s="36"/>
    </row>
    <row r="14" s="31" customFormat="1" ht="35" customHeight="1" spans="1:13">
      <c r="A14" s="9">
        <v>13</v>
      </c>
      <c r="B14" s="36" t="s">
        <v>133</v>
      </c>
      <c r="C14" s="36" t="s">
        <v>129</v>
      </c>
      <c r="D14" s="36" t="s">
        <v>15</v>
      </c>
      <c r="E14" s="38">
        <f>(81+85+87+85+84+86+82+90+88.8+90+89+92+92+85)/14</f>
        <v>86.9142857142857</v>
      </c>
      <c r="F14" s="37">
        <v>3</v>
      </c>
      <c r="G14" s="37"/>
      <c r="H14" s="36"/>
      <c r="I14" s="38">
        <f>E14+F14</f>
        <v>89.9142857142857</v>
      </c>
      <c r="J14" s="37" t="s">
        <v>132</v>
      </c>
      <c r="K14" s="36"/>
      <c r="L14" s="36"/>
      <c r="M14" s="36"/>
    </row>
    <row r="15" s="31" customFormat="1" ht="66" customHeight="1" spans="1:13">
      <c r="A15" s="9">
        <v>14</v>
      </c>
      <c r="B15" s="36" t="s">
        <v>134</v>
      </c>
      <c r="C15" s="36" t="s">
        <v>135</v>
      </c>
      <c r="D15" s="36" t="s">
        <v>15</v>
      </c>
      <c r="E15" s="37">
        <v>85.86</v>
      </c>
      <c r="F15" s="37">
        <v>6</v>
      </c>
      <c r="G15" s="37"/>
      <c r="H15" s="36">
        <v>700</v>
      </c>
      <c r="I15" s="37">
        <v>791.86</v>
      </c>
      <c r="J15" s="39" t="s">
        <v>136</v>
      </c>
      <c r="K15" s="36">
        <v>1</v>
      </c>
      <c r="L15" s="36" t="s">
        <v>18</v>
      </c>
      <c r="M15" s="36"/>
    </row>
    <row r="16" s="2" customFormat="1" ht="60" customHeight="1" spans="1:13">
      <c r="A16" s="9">
        <v>15</v>
      </c>
      <c r="B16" s="36" t="s">
        <v>137</v>
      </c>
      <c r="C16" s="36" t="s">
        <v>135</v>
      </c>
      <c r="D16" s="36">
        <v>2019</v>
      </c>
      <c r="E16" s="37">
        <v>85.57</v>
      </c>
      <c r="F16" s="37">
        <v>3</v>
      </c>
      <c r="G16" s="37"/>
      <c r="H16" s="36" t="s">
        <v>138</v>
      </c>
      <c r="I16" s="37">
        <v>780.97</v>
      </c>
      <c r="J16" s="37" t="s">
        <v>139</v>
      </c>
      <c r="K16" s="36">
        <v>2</v>
      </c>
      <c r="L16" s="36" t="s">
        <v>18</v>
      </c>
      <c r="M16" s="36"/>
    </row>
    <row r="17" s="31" customFormat="1" ht="75" customHeight="1" spans="1:13">
      <c r="A17" s="9">
        <v>16</v>
      </c>
      <c r="B17" s="36" t="s">
        <v>140</v>
      </c>
      <c r="C17" s="36" t="s">
        <v>135</v>
      </c>
      <c r="D17" s="36" t="s">
        <v>15</v>
      </c>
      <c r="E17" s="37">
        <v>86.99</v>
      </c>
      <c r="F17" s="37">
        <v>3</v>
      </c>
      <c r="G17" s="37"/>
      <c r="H17" s="37" t="s">
        <v>141</v>
      </c>
      <c r="I17" s="37">
        <v>576.64</v>
      </c>
      <c r="J17" s="37" t="s">
        <v>142</v>
      </c>
      <c r="K17" s="36">
        <v>3</v>
      </c>
      <c r="L17" s="36" t="s">
        <v>18</v>
      </c>
      <c r="M17" s="36"/>
    </row>
    <row r="18" s="31" customFormat="1" ht="68" customHeight="1" spans="1:13">
      <c r="A18" s="9">
        <v>17</v>
      </c>
      <c r="B18" s="36" t="s">
        <v>143</v>
      </c>
      <c r="C18" s="36" t="s">
        <v>135</v>
      </c>
      <c r="D18" s="36">
        <v>2019</v>
      </c>
      <c r="E18" s="37">
        <v>85.43</v>
      </c>
      <c r="F18" s="37">
        <v>3</v>
      </c>
      <c r="G18" s="37"/>
      <c r="H18" s="36" t="s">
        <v>144</v>
      </c>
      <c r="I18" s="37">
        <v>160.43</v>
      </c>
      <c r="J18" s="37" t="s">
        <v>145</v>
      </c>
      <c r="K18" s="36">
        <v>4</v>
      </c>
      <c r="L18" s="40" t="s">
        <v>86</v>
      </c>
      <c r="M18" s="36"/>
    </row>
    <row r="19" s="31" customFormat="1" ht="60" customHeight="1" spans="1:13">
      <c r="A19" s="9">
        <v>18</v>
      </c>
      <c r="B19" s="36" t="s">
        <v>146</v>
      </c>
      <c r="C19" s="36" t="s">
        <v>135</v>
      </c>
      <c r="D19" s="36" t="s">
        <v>15</v>
      </c>
      <c r="E19" s="37">
        <v>84.97</v>
      </c>
      <c r="F19" s="37">
        <v>3</v>
      </c>
      <c r="G19" s="37">
        <v>0.5</v>
      </c>
      <c r="H19" s="36">
        <v>24</v>
      </c>
      <c r="I19" s="37">
        <v>112.47</v>
      </c>
      <c r="J19" s="37" t="s">
        <v>147</v>
      </c>
      <c r="K19" s="36">
        <v>5</v>
      </c>
      <c r="L19" s="36"/>
      <c r="M19" s="36"/>
    </row>
    <row r="20" s="31" customFormat="1" ht="68" customHeight="1" spans="1:13">
      <c r="A20" s="9">
        <v>19</v>
      </c>
      <c r="B20" s="36" t="s">
        <v>148</v>
      </c>
      <c r="C20" s="36" t="s">
        <v>135</v>
      </c>
      <c r="D20" s="36" t="s">
        <v>15</v>
      </c>
      <c r="E20" s="37">
        <v>82.6</v>
      </c>
      <c r="F20" s="37">
        <v>3</v>
      </c>
      <c r="G20" s="37">
        <v>0.1</v>
      </c>
      <c r="H20" s="36">
        <v>24</v>
      </c>
      <c r="I20" s="37">
        <v>109.7</v>
      </c>
      <c r="J20" s="37" t="s">
        <v>149</v>
      </c>
      <c r="K20" s="36">
        <v>6</v>
      </c>
      <c r="L20" s="36"/>
      <c r="M20" s="36"/>
    </row>
    <row r="21" s="31" customFormat="1" ht="50" customHeight="1" spans="1:13">
      <c r="A21" s="9">
        <v>20</v>
      </c>
      <c r="B21" s="36" t="s">
        <v>150</v>
      </c>
      <c r="C21" s="36" t="s">
        <v>151</v>
      </c>
      <c r="D21" s="36" t="s">
        <v>15</v>
      </c>
      <c r="E21" s="37">
        <v>83.61</v>
      </c>
      <c r="F21" s="37">
        <v>3</v>
      </c>
      <c r="G21" s="37">
        <v>0.5</v>
      </c>
      <c r="H21" s="36">
        <v>48</v>
      </c>
      <c r="I21" s="37">
        <v>135.11</v>
      </c>
      <c r="J21" s="37" t="s">
        <v>152</v>
      </c>
      <c r="K21" s="36">
        <v>1</v>
      </c>
      <c r="L21" s="36" t="s">
        <v>18</v>
      </c>
      <c r="M21" s="36"/>
    </row>
    <row r="22" s="18" customFormat="1" ht="52" customHeight="1" spans="1:13">
      <c r="A22" s="9">
        <v>21</v>
      </c>
      <c r="B22" s="36" t="s">
        <v>153</v>
      </c>
      <c r="C22" s="36" t="s">
        <v>151</v>
      </c>
      <c r="D22" s="36" t="s">
        <v>15</v>
      </c>
      <c r="E22" s="37">
        <v>86.09</v>
      </c>
      <c r="F22" s="37">
        <v>3</v>
      </c>
      <c r="G22" s="37"/>
      <c r="H22" s="36" t="s">
        <v>154</v>
      </c>
      <c r="I22" s="37">
        <v>113.09</v>
      </c>
      <c r="J22" s="37" t="s">
        <v>155</v>
      </c>
      <c r="K22" s="36">
        <v>2</v>
      </c>
      <c r="L22" s="36" t="s">
        <v>18</v>
      </c>
      <c r="M22" s="36"/>
    </row>
    <row r="23" s="31" customFormat="1" ht="34" customHeight="1" spans="1:13">
      <c r="A23" s="9">
        <v>22</v>
      </c>
      <c r="B23" s="36" t="s">
        <v>156</v>
      </c>
      <c r="C23" s="36" t="s">
        <v>151</v>
      </c>
      <c r="D23" s="36" t="s">
        <v>15</v>
      </c>
      <c r="E23" s="37">
        <v>86.98</v>
      </c>
      <c r="F23" s="37">
        <v>6</v>
      </c>
      <c r="G23" s="37"/>
      <c r="H23" s="36"/>
      <c r="I23" s="37">
        <v>92.98</v>
      </c>
      <c r="J23" s="37" t="s">
        <v>157</v>
      </c>
      <c r="K23" s="36">
        <v>3</v>
      </c>
      <c r="L23" s="36" t="s">
        <v>18</v>
      </c>
      <c r="M23" s="36"/>
    </row>
    <row r="24" s="31" customFormat="1" ht="53" customHeight="1" spans="1:13">
      <c r="A24" s="9">
        <v>23</v>
      </c>
      <c r="B24" s="36" t="s">
        <v>158</v>
      </c>
      <c r="C24" s="36" t="s">
        <v>151</v>
      </c>
      <c r="D24" s="36" t="s">
        <v>15</v>
      </c>
      <c r="E24" s="37">
        <v>83.8</v>
      </c>
      <c r="F24" s="37">
        <v>6</v>
      </c>
      <c r="G24" s="37"/>
      <c r="H24" s="36">
        <v>2</v>
      </c>
      <c r="I24" s="37">
        <v>91.8</v>
      </c>
      <c r="J24" s="37" t="s">
        <v>159</v>
      </c>
      <c r="K24" s="36">
        <v>4</v>
      </c>
      <c r="L24" s="36" t="s">
        <v>18</v>
      </c>
      <c r="M24" s="36"/>
    </row>
    <row r="25" s="31" customFormat="1" ht="37" customHeight="1" spans="1:13">
      <c r="A25" s="9">
        <v>24</v>
      </c>
      <c r="B25" s="36" t="s">
        <v>160</v>
      </c>
      <c r="C25" s="36" t="s">
        <v>151</v>
      </c>
      <c r="D25" s="36" t="s">
        <v>15</v>
      </c>
      <c r="E25" s="37">
        <v>84.82</v>
      </c>
      <c r="F25" s="37">
        <v>6</v>
      </c>
      <c r="G25" s="37">
        <v>0.75</v>
      </c>
      <c r="H25" s="36"/>
      <c r="I25" s="37">
        <v>91.57</v>
      </c>
      <c r="J25" s="37" t="s">
        <v>161</v>
      </c>
      <c r="K25" s="36">
        <v>5</v>
      </c>
      <c r="L25" s="36" t="s">
        <v>18</v>
      </c>
      <c r="M25" s="36"/>
    </row>
    <row r="26" s="31" customFormat="1" ht="38" customHeight="1" spans="1:13">
      <c r="A26" s="9">
        <v>25</v>
      </c>
      <c r="B26" s="36" t="s">
        <v>162</v>
      </c>
      <c r="C26" s="36" t="s">
        <v>151</v>
      </c>
      <c r="D26" s="36" t="s">
        <v>15</v>
      </c>
      <c r="E26" s="37">
        <v>87.88</v>
      </c>
      <c r="F26" s="37">
        <v>3</v>
      </c>
      <c r="G26" s="37"/>
      <c r="H26" s="36"/>
      <c r="I26" s="37">
        <v>90.88</v>
      </c>
      <c r="J26" s="41" t="s">
        <v>61</v>
      </c>
      <c r="K26" s="36">
        <v>6</v>
      </c>
      <c r="L26" s="36" t="s">
        <v>18</v>
      </c>
      <c r="M26" s="36"/>
    </row>
    <row r="27" s="31" customFormat="1" ht="45" customHeight="1" spans="1:13">
      <c r="A27" s="9">
        <v>26</v>
      </c>
      <c r="B27" s="36" t="s">
        <v>163</v>
      </c>
      <c r="C27" s="36" t="s">
        <v>151</v>
      </c>
      <c r="D27" s="36" t="s">
        <v>15</v>
      </c>
      <c r="E27" s="37">
        <v>87.11</v>
      </c>
      <c r="F27" s="37">
        <v>3</v>
      </c>
      <c r="G27" s="37">
        <v>0.5</v>
      </c>
      <c r="H27" s="36"/>
      <c r="I27" s="37">
        <v>90.61</v>
      </c>
      <c r="J27" s="37" t="s">
        <v>164</v>
      </c>
      <c r="K27" s="36">
        <v>7</v>
      </c>
      <c r="L27" s="36"/>
      <c r="M27" s="36"/>
    </row>
    <row r="28" s="31" customFormat="1" ht="42" customHeight="1" spans="1:13">
      <c r="A28" s="9">
        <v>27</v>
      </c>
      <c r="B28" s="36" t="s">
        <v>165</v>
      </c>
      <c r="C28" s="36" t="s">
        <v>151</v>
      </c>
      <c r="D28" s="36" t="s">
        <v>15</v>
      </c>
      <c r="E28" s="37">
        <v>87.57</v>
      </c>
      <c r="F28" s="37">
        <v>3</v>
      </c>
      <c r="G28" s="37"/>
      <c r="H28" s="36"/>
      <c r="I28" s="37">
        <v>90.57</v>
      </c>
      <c r="J28" s="37"/>
      <c r="K28" s="36">
        <v>8</v>
      </c>
      <c r="L28" s="36"/>
      <c r="M28" s="36"/>
    </row>
    <row r="29" s="31" customFormat="1" ht="63" customHeight="1" spans="1:13">
      <c r="A29" s="9">
        <v>28</v>
      </c>
      <c r="B29" s="36" t="s">
        <v>166</v>
      </c>
      <c r="C29" s="36" t="s">
        <v>151</v>
      </c>
      <c r="D29" s="36" t="s">
        <v>15</v>
      </c>
      <c r="E29" s="37">
        <v>85.02</v>
      </c>
      <c r="F29" s="37">
        <v>3</v>
      </c>
      <c r="G29" s="37"/>
      <c r="H29" s="36"/>
      <c r="I29" s="37">
        <v>88.02</v>
      </c>
      <c r="J29" s="37" t="s">
        <v>132</v>
      </c>
      <c r="K29" s="36">
        <v>9</v>
      </c>
      <c r="L29" s="36"/>
      <c r="M29" s="36" t="s">
        <v>167</v>
      </c>
    </row>
    <row r="30" s="31" customFormat="1" ht="69" customHeight="1" spans="1:13">
      <c r="A30" s="9">
        <v>29</v>
      </c>
      <c r="B30" s="36" t="s">
        <v>168</v>
      </c>
      <c r="C30" s="36" t="s">
        <v>169</v>
      </c>
      <c r="D30" s="36" t="s">
        <v>15</v>
      </c>
      <c r="E30" s="37">
        <v>84.28</v>
      </c>
      <c r="F30" s="37">
        <v>3</v>
      </c>
      <c r="G30" s="37"/>
      <c r="H30" s="36">
        <v>135.8</v>
      </c>
      <c r="I30" s="37">
        <v>223.08</v>
      </c>
      <c r="J30" s="37" t="s">
        <v>170</v>
      </c>
      <c r="K30" s="36">
        <v>1</v>
      </c>
      <c r="L30" s="36" t="s">
        <v>18</v>
      </c>
      <c r="M30" s="36" t="s">
        <v>171</v>
      </c>
    </row>
    <row r="31" s="31" customFormat="1" ht="34" customHeight="1" spans="1:13">
      <c r="A31" s="9">
        <v>30</v>
      </c>
      <c r="B31" s="36" t="s">
        <v>172</v>
      </c>
      <c r="C31" s="36" t="s">
        <v>169</v>
      </c>
      <c r="D31" s="36" t="s">
        <v>15</v>
      </c>
      <c r="E31" s="37">
        <v>88.86</v>
      </c>
      <c r="F31" s="37">
        <v>6</v>
      </c>
      <c r="G31" s="37"/>
      <c r="H31" s="36"/>
      <c r="I31" s="37">
        <v>94.86</v>
      </c>
      <c r="J31" s="37"/>
      <c r="K31" s="36">
        <v>2</v>
      </c>
      <c r="L31" s="36" t="s">
        <v>18</v>
      </c>
      <c r="M31" s="36"/>
    </row>
    <row r="32" s="18" customFormat="1" ht="74" customHeight="1" spans="1:13">
      <c r="A32" s="9">
        <v>31</v>
      </c>
      <c r="B32" s="36" t="s">
        <v>173</v>
      </c>
      <c r="C32" s="36" t="s">
        <v>174</v>
      </c>
      <c r="D32" s="36" t="s">
        <v>15</v>
      </c>
      <c r="E32" s="37">
        <v>87.24</v>
      </c>
      <c r="F32" s="37">
        <v>3</v>
      </c>
      <c r="G32" s="37">
        <v>0.1</v>
      </c>
      <c r="H32" s="36" t="s">
        <v>175</v>
      </c>
      <c r="I32" s="37">
        <v>531.84</v>
      </c>
      <c r="J32" s="37" t="s">
        <v>176</v>
      </c>
      <c r="K32" s="36">
        <v>1</v>
      </c>
      <c r="L32" s="36" t="s">
        <v>18</v>
      </c>
      <c r="M32" s="36"/>
    </row>
    <row r="33" s="31" customFormat="1" ht="50" customHeight="1" spans="1:13">
      <c r="A33" s="9">
        <v>32</v>
      </c>
      <c r="B33" s="36" t="s">
        <v>177</v>
      </c>
      <c r="C33" s="36" t="s">
        <v>178</v>
      </c>
      <c r="D33" s="36">
        <v>2019</v>
      </c>
      <c r="E33" s="37">
        <v>87.57</v>
      </c>
      <c r="F33" s="37">
        <v>6</v>
      </c>
      <c r="G33" s="37">
        <v>0.1</v>
      </c>
      <c r="H33" s="36">
        <v>48</v>
      </c>
      <c r="I33" s="37">
        <v>141.67</v>
      </c>
      <c r="J33" s="37" t="s">
        <v>179</v>
      </c>
      <c r="K33" s="36">
        <v>1</v>
      </c>
      <c r="L33" s="36" t="s">
        <v>18</v>
      </c>
      <c r="M33" s="36"/>
    </row>
    <row r="34" s="31" customFormat="1" ht="171" customHeight="1" spans="1:13">
      <c r="A34" s="9">
        <v>33</v>
      </c>
      <c r="B34" s="36" t="s">
        <v>180</v>
      </c>
      <c r="C34" s="36" t="s">
        <v>181</v>
      </c>
      <c r="D34" s="36" t="s">
        <v>15</v>
      </c>
      <c r="E34" s="37">
        <v>89.74</v>
      </c>
      <c r="F34" s="37">
        <v>6</v>
      </c>
      <c r="G34" s="37"/>
      <c r="H34" s="36" t="s">
        <v>182</v>
      </c>
      <c r="I34" s="37">
        <v>411.74</v>
      </c>
      <c r="J34" s="37" t="s">
        <v>183</v>
      </c>
      <c r="K34" s="36">
        <v>1</v>
      </c>
      <c r="L34" s="36" t="s">
        <v>18</v>
      </c>
      <c r="M34" s="36"/>
    </row>
    <row r="35" s="31" customFormat="1" ht="117" customHeight="1" spans="1:13">
      <c r="A35" s="9">
        <v>34</v>
      </c>
      <c r="B35" s="36" t="s">
        <v>184</v>
      </c>
      <c r="C35" s="36" t="s">
        <v>181</v>
      </c>
      <c r="D35" s="36" t="s">
        <v>15</v>
      </c>
      <c r="E35" s="37">
        <v>89.37</v>
      </c>
      <c r="F35" s="37">
        <v>3</v>
      </c>
      <c r="G35" s="37"/>
      <c r="H35" s="36">
        <v>48</v>
      </c>
      <c r="I35" s="37">
        <v>140.37</v>
      </c>
      <c r="J35" s="37" t="s">
        <v>185</v>
      </c>
      <c r="K35" s="36">
        <v>2</v>
      </c>
      <c r="L35" s="36" t="s">
        <v>18</v>
      </c>
      <c r="M35" s="36" t="s">
        <v>186</v>
      </c>
    </row>
    <row r="36" s="31" customFormat="1" ht="76" customHeight="1" spans="1:13">
      <c r="A36" s="9">
        <v>35</v>
      </c>
      <c r="B36" s="36" t="s">
        <v>187</v>
      </c>
      <c r="C36" s="36" t="s">
        <v>14</v>
      </c>
      <c r="D36" s="36" t="s">
        <v>15</v>
      </c>
      <c r="E36" s="37">
        <v>82.1</v>
      </c>
      <c r="F36" s="37"/>
      <c r="G36" s="37"/>
      <c r="H36" s="36" t="s">
        <v>188</v>
      </c>
      <c r="I36" s="37">
        <v>186.1</v>
      </c>
      <c r="J36" s="37" t="s">
        <v>189</v>
      </c>
      <c r="K36" s="36">
        <v>1</v>
      </c>
      <c r="L36" s="36" t="s">
        <v>18</v>
      </c>
      <c r="M36" s="36" t="s">
        <v>190</v>
      </c>
    </row>
    <row r="37" s="31" customFormat="1" ht="349" customHeight="1" spans="1:13">
      <c r="A37" s="9">
        <v>36</v>
      </c>
      <c r="B37" s="36" t="s">
        <v>191</v>
      </c>
      <c r="C37" s="36" t="s">
        <v>14</v>
      </c>
      <c r="D37" s="36" t="s">
        <v>15</v>
      </c>
      <c r="E37" s="37">
        <v>84.03</v>
      </c>
      <c r="F37" s="37">
        <v>3</v>
      </c>
      <c r="G37" s="37"/>
      <c r="H37" s="36">
        <v>80</v>
      </c>
      <c r="I37" s="37">
        <v>167.03</v>
      </c>
      <c r="J37" s="37" t="s">
        <v>192</v>
      </c>
      <c r="K37" s="36">
        <v>2</v>
      </c>
      <c r="L37" s="36" t="s">
        <v>18</v>
      </c>
      <c r="M37" s="36" t="s">
        <v>193</v>
      </c>
    </row>
    <row r="38" s="31" customFormat="1" ht="46" customHeight="1" spans="1:13">
      <c r="A38" s="9">
        <v>37</v>
      </c>
      <c r="B38" s="36" t="s">
        <v>194</v>
      </c>
      <c r="C38" s="36" t="s">
        <v>14</v>
      </c>
      <c r="D38" s="36">
        <v>2019</v>
      </c>
      <c r="E38" s="37">
        <v>83.33</v>
      </c>
      <c r="F38" s="37"/>
      <c r="G38" s="37">
        <v>0.1</v>
      </c>
      <c r="H38" s="36">
        <v>80</v>
      </c>
      <c r="I38" s="37">
        <v>163.43</v>
      </c>
      <c r="J38" s="37" t="s">
        <v>195</v>
      </c>
      <c r="K38" s="36">
        <v>3</v>
      </c>
      <c r="L38" s="36" t="s">
        <v>18</v>
      </c>
      <c r="M38" s="36"/>
    </row>
    <row r="39" s="31" customFormat="1" ht="58" customHeight="1" spans="1:13">
      <c r="A39" s="9">
        <v>38</v>
      </c>
      <c r="B39" s="36" t="s">
        <v>196</v>
      </c>
      <c r="C39" s="36" t="s">
        <v>14</v>
      </c>
      <c r="D39" s="36" t="s">
        <v>15</v>
      </c>
      <c r="E39" s="37">
        <v>86.39</v>
      </c>
      <c r="F39" s="37">
        <v>3</v>
      </c>
      <c r="G39" s="37"/>
      <c r="H39" s="36" t="s">
        <v>197</v>
      </c>
      <c r="I39" s="37">
        <v>113.39</v>
      </c>
      <c r="J39" s="37" t="s">
        <v>198</v>
      </c>
      <c r="K39" s="36">
        <v>4</v>
      </c>
      <c r="L39" s="36"/>
      <c r="M39" s="36"/>
    </row>
    <row r="40" s="31" customFormat="1" ht="78" customHeight="1" spans="1:13">
      <c r="A40" s="9">
        <v>39</v>
      </c>
      <c r="B40" s="36" t="s">
        <v>199</v>
      </c>
      <c r="C40" s="36" t="s">
        <v>40</v>
      </c>
      <c r="D40" s="36" t="s">
        <v>15</v>
      </c>
      <c r="E40" s="37">
        <v>84.71</v>
      </c>
      <c r="F40" s="37">
        <v>3</v>
      </c>
      <c r="G40" s="37"/>
      <c r="H40" s="36" t="s">
        <v>200</v>
      </c>
      <c r="I40" s="37">
        <v>1244.31</v>
      </c>
      <c r="J40" s="36" t="s">
        <v>201</v>
      </c>
      <c r="K40" s="36">
        <v>1</v>
      </c>
      <c r="L40" s="36" t="s">
        <v>18</v>
      </c>
      <c r="M40" s="36"/>
    </row>
    <row r="41" s="31" customFormat="1" ht="74" customHeight="1" spans="1:13">
      <c r="A41" s="9">
        <v>41</v>
      </c>
      <c r="B41" s="36" t="s">
        <v>202</v>
      </c>
      <c r="C41" s="36" t="s">
        <v>40</v>
      </c>
      <c r="D41" s="36" t="s">
        <v>15</v>
      </c>
      <c r="E41" s="37">
        <v>87.37</v>
      </c>
      <c r="F41" s="37">
        <v>3</v>
      </c>
      <c r="G41" s="37"/>
      <c r="H41" s="36">
        <v>80</v>
      </c>
      <c r="I41" s="37">
        <f>E41+F41+H41</f>
        <v>170.37</v>
      </c>
      <c r="J41" s="37" t="s">
        <v>203</v>
      </c>
      <c r="K41" s="36">
        <v>2</v>
      </c>
      <c r="L41" s="36" t="s">
        <v>18</v>
      </c>
      <c r="M41" s="36" t="s">
        <v>204</v>
      </c>
    </row>
    <row r="42" s="31" customFormat="1" ht="50" customHeight="1" spans="1:13">
      <c r="A42" s="9">
        <v>40</v>
      </c>
      <c r="B42" s="36" t="s">
        <v>205</v>
      </c>
      <c r="C42" s="36" t="s">
        <v>40</v>
      </c>
      <c r="D42" s="36" t="s">
        <v>15</v>
      </c>
      <c r="E42" s="37">
        <v>84.19</v>
      </c>
      <c r="F42" s="37">
        <v>3</v>
      </c>
      <c r="G42" s="37"/>
      <c r="H42" s="36">
        <v>80</v>
      </c>
      <c r="I42" s="37">
        <v>167.19</v>
      </c>
      <c r="J42" s="37" t="s">
        <v>206</v>
      </c>
      <c r="K42" s="36">
        <v>3</v>
      </c>
      <c r="L42" s="36" t="s">
        <v>18</v>
      </c>
      <c r="M42" s="36"/>
    </row>
    <row r="43" s="31" customFormat="1" ht="47" customHeight="1" spans="1:13">
      <c r="A43" s="9">
        <v>42</v>
      </c>
      <c r="B43" s="36" t="s">
        <v>207</v>
      </c>
      <c r="C43" s="36" t="s">
        <v>40</v>
      </c>
      <c r="D43" s="36" t="s">
        <v>15</v>
      </c>
      <c r="E43" s="37">
        <v>88.51</v>
      </c>
      <c r="F43" s="37">
        <v>6</v>
      </c>
      <c r="G43" s="37"/>
      <c r="H43" s="36">
        <v>50</v>
      </c>
      <c r="I43" s="37">
        <v>144.51</v>
      </c>
      <c r="J43" s="37" t="s">
        <v>208</v>
      </c>
      <c r="K43" s="36">
        <v>4</v>
      </c>
      <c r="L43" s="36" t="s">
        <v>18</v>
      </c>
      <c r="M43" s="36"/>
    </row>
    <row r="44" s="31" customFormat="1" ht="52" customHeight="1" spans="1:13">
      <c r="A44" s="9">
        <v>43</v>
      </c>
      <c r="B44" s="36" t="s">
        <v>209</v>
      </c>
      <c r="C44" s="36" t="s">
        <v>40</v>
      </c>
      <c r="D44" s="36" t="s">
        <v>15</v>
      </c>
      <c r="E44" s="37">
        <v>87.34</v>
      </c>
      <c r="F44" s="37">
        <v>3</v>
      </c>
      <c r="G44" s="37">
        <v>0.1</v>
      </c>
      <c r="H44" s="36"/>
      <c r="I44" s="37">
        <v>90.44</v>
      </c>
      <c r="J44" s="37" t="s">
        <v>210</v>
      </c>
      <c r="K44" s="36">
        <v>5</v>
      </c>
      <c r="L44" s="36"/>
      <c r="M44" s="36" t="s">
        <v>211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7"/>
  <sheetViews>
    <sheetView zoomScale="88" zoomScaleNormal="88" workbookViewId="0">
      <selection activeCell="M34" sqref="M34"/>
    </sheetView>
  </sheetViews>
  <sheetFormatPr defaultColWidth="10" defaultRowHeight="14.25"/>
  <cols>
    <col min="1" max="1" width="6.875" style="22" customWidth="1"/>
    <col min="2" max="2" width="10" style="23" customWidth="1"/>
    <col min="3" max="3" width="10.6666666666667" style="23" customWidth="1"/>
    <col min="4" max="4" width="9.375" style="23" customWidth="1"/>
    <col min="5" max="5" width="12.2166666666667" style="23" customWidth="1"/>
    <col min="6" max="6" width="11.625" style="23" customWidth="1"/>
    <col min="7" max="7" width="10.875" style="23" customWidth="1"/>
    <col min="8" max="8" width="12.875" style="23" customWidth="1"/>
    <col min="9" max="9" width="10.7916666666667" style="23" customWidth="1"/>
    <col min="10" max="10" width="63.375" style="24" customWidth="1"/>
    <col min="11" max="11" width="11.0666666666667" style="23" customWidth="1"/>
    <col min="12" max="12" width="13.35" style="23" customWidth="1"/>
    <col min="13" max="13" width="34.375" style="23" customWidth="1"/>
    <col min="14" max="14" width="16.1916666666667" style="23" customWidth="1"/>
    <col min="15" max="23" width="10" style="1"/>
  </cols>
  <sheetData>
    <row r="1" s="1" customFormat="1" ht="28" customHeight="1" spans="1:14">
      <c r="A1" s="25" t="s">
        <v>0</v>
      </c>
      <c r="B1" s="25" t="s">
        <v>212</v>
      </c>
      <c r="C1" s="25" t="s">
        <v>213</v>
      </c>
      <c r="D1" s="25" t="s">
        <v>214</v>
      </c>
      <c r="E1" s="25" t="s">
        <v>4</v>
      </c>
      <c r="F1" s="25" t="s">
        <v>5</v>
      </c>
      <c r="G1" s="25" t="s">
        <v>215</v>
      </c>
      <c r="H1" s="25" t="s">
        <v>7</v>
      </c>
      <c r="I1" s="25" t="s">
        <v>216</v>
      </c>
      <c r="J1" s="25" t="s">
        <v>88</v>
      </c>
      <c r="K1" s="25" t="s">
        <v>217</v>
      </c>
      <c r="L1" s="25" t="s">
        <v>218</v>
      </c>
      <c r="M1" s="25" t="s">
        <v>219</v>
      </c>
      <c r="N1" s="29"/>
    </row>
    <row r="2" s="18" customFormat="1" ht="75" customHeight="1" spans="1:14">
      <c r="A2" s="26">
        <v>1</v>
      </c>
      <c r="B2" s="9" t="s">
        <v>220</v>
      </c>
      <c r="C2" s="9" t="s">
        <v>90</v>
      </c>
      <c r="D2" s="26" t="s">
        <v>221</v>
      </c>
      <c r="E2" s="26">
        <v>87.62</v>
      </c>
      <c r="F2" s="26">
        <v>6</v>
      </c>
      <c r="G2" s="26"/>
      <c r="H2" s="26" t="s">
        <v>222</v>
      </c>
      <c r="I2" s="30">
        <v>535.12</v>
      </c>
      <c r="J2" s="26" t="s">
        <v>223</v>
      </c>
      <c r="K2" s="26">
        <v>1</v>
      </c>
      <c r="L2" s="9" t="s">
        <v>18</v>
      </c>
      <c r="M2" s="26"/>
      <c r="N2" s="26"/>
    </row>
    <row r="3" s="1" customFormat="1" ht="63" customHeight="1" spans="1:14">
      <c r="A3" s="27">
        <v>2</v>
      </c>
      <c r="B3" s="9" t="s">
        <v>224</v>
      </c>
      <c r="C3" s="9" t="s">
        <v>90</v>
      </c>
      <c r="D3" s="26" t="s">
        <v>221</v>
      </c>
      <c r="E3" s="26">
        <v>89.96</v>
      </c>
      <c r="F3" s="26">
        <v>6</v>
      </c>
      <c r="G3" s="26"/>
      <c r="H3" s="26" t="s">
        <v>225</v>
      </c>
      <c r="I3" s="26">
        <v>143.96</v>
      </c>
      <c r="J3" s="26" t="s">
        <v>226</v>
      </c>
      <c r="K3" s="26">
        <v>2</v>
      </c>
      <c r="L3" s="9" t="s">
        <v>18</v>
      </c>
      <c r="M3" s="26"/>
      <c r="N3" s="26"/>
    </row>
    <row r="4" s="1" customFormat="1" ht="41" customHeight="1" spans="1:14">
      <c r="A4" s="27">
        <v>3</v>
      </c>
      <c r="B4" s="9" t="s">
        <v>227</v>
      </c>
      <c r="C4" s="9" t="s">
        <v>90</v>
      </c>
      <c r="D4" s="26" t="s">
        <v>221</v>
      </c>
      <c r="E4" s="26">
        <v>89.24</v>
      </c>
      <c r="F4" s="26">
        <v>6</v>
      </c>
      <c r="G4" s="26">
        <v>1</v>
      </c>
      <c r="H4" s="26"/>
      <c r="I4" s="26">
        <v>96.24</v>
      </c>
      <c r="J4" s="26" t="s">
        <v>228</v>
      </c>
      <c r="K4" s="26">
        <v>3</v>
      </c>
      <c r="L4" s="9" t="s">
        <v>18</v>
      </c>
      <c r="M4" s="26"/>
      <c r="N4" s="26"/>
    </row>
    <row r="5" s="1" customFormat="1" ht="22" customHeight="1" spans="1:14">
      <c r="A5" s="26">
        <v>4</v>
      </c>
      <c r="B5" s="9" t="s">
        <v>229</v>
      </c>
      <c r="C5" s="9" t="s">
        <v>90</v>
      </c>
      <c r="D5" s="26" t="s">
        <v>221</v>
      </c>
      <c r="E5" s="26">
        <v>90.14</v>
      </c>
      <c r="F5" s="26">
        <v>6</v>
      </c>
      <c r="G5" s="26"/>
      <c r="H5" s="26"/>
      <c r="I5" s="26">
        <v>96.14</v>
      </c>
      <c r="J5" s="26" t="s">
        <v>230</v>
      </c>
      <c r="K5" s="26">
        <v>4</v>
      </c>
      <c r="L5" s="9" t="s">
        <v>18</v>
      </c>
      <c r="M5" s="26"/>
      <c r="N5" s="26"/>
    </row>
    <row r="6" s="1" customFormat="1" ht="22" customHeight="1" spans="1:14">
      <c r="A6" s="27">
        <v>5</v>
      </c>
      <c r="B6" s="9" t="s">
        <v>231</v>
      </c>
      <c r="C6" s="9" t="s">
        <v>90</v>
      </c>
      <c r="D6" s="26" t="s">
        <v>221</v>
      </c>
      <c r="E6" s="26">
        <v>89.35</v>
      </c>
      <c r="F6" s="26">
        <v>6</v>
      </c>
      <c r="G6" s="26"/>
      <c r="H6" s="26"/>
      <c r="I6" s="26">
        <v>95.35</v>
      </c>
      <c r="J6" s="26" t="s">
        <v>230</v>
      </c>
      <c r="K6" s="26">
        <v>5</v>
      </c>
      <c r="L6" s="9" t="s">
        <v>232</v>
      </c>
      <c r="M6" s="26"/>
      <c r="N6" s="26"/>
    </row>
    <row r="7" s="1" customFormat="1" ht="22" customHeight="1" spans="1:14">
      <c r="A7" s="27">
        <v>6</v>
      </c>
      <c r="B7" s="9" t="s">
        <v>233</v>
      </c>
      <c r="C7" s="9" t="s">
        <v>90</v>
      </c>
      <c r="D7" s="26" t="s">
        <v>221</v>
      </c>
      <c r="E7" s="26">
        <v>88.37</v>
      </c>
      <c r="F7" s="26">
        <v>6</v>
      </c>
      <c r="G7" s="26"/>
      <c r="H7" s="26"/>
      <c r="I7" s="26">
        <f>E7+F7+G7+H7</f>
        <v>94.37</v>
      </c>
      <c r="J7" s="26" t="s">
        <v>230</v>
      </c>
      <c r="K7" s="26">
        <v>6</v>
      </c>
      <c r="L7" s="9" t="s">
        <v>232</v>
      </c>
      <c r="M7" s="26"/>
      <c r="N7" s="26"/>
    </row>
    <row r="8" s="19" customFormat="1" ht="20" customHeight="1" spans="1:14">
      <c r="A8" s="26">
        <v>7</v>
      </c>
      <c r="B8" s="9" t="s">
        <v>234</v>
      </c>
      <c r="C8" s="9" t="s">
        <v>90</v>
      </c>
      <c r="D8" s="26" t="s">
        <v>221</v>
      </c>
      <c r="E8" s="26">
        <v>89.11</v>
      </c>
      <c r="F8" s="26">
        <v>3</v>
      </c>
      <c r="G8" s="26"/>
      <c r="H8" s="26"/>
      <c r="I8" s="26">
        <v>92.11</v>
      </c>
      <c r="J8" s="26" t="s">
        <v>235</v>
      </c>
      <c r="K8" s="26">
        <v>7</v>
      </c>
      <c r="L8" s="9" t="s">
        <v>236</v>
      </c>
      <c r="M8" s="26"/>
      <c r="N8" s="26"/>
    </row>
    <row r="9" s="1" customFormat="1" ht="25" customHeight="1" spans="1:14">
      <c r="A9" s="27">
        <v>8</v>
      </c>
      <c r="B9" s="9" t="s">
        <v>237</v>
      </c>
      <c r="C9" s="9" t="s">
        <v>90</v>
      </c>
      <c r="D9" s="26" t="s">
        <v>221</v>
      </c>
      <c r="E9" s="26">
        <v>87.13</v>
      </c>
      <c r="F9" s="26">
        <v>3</v>
      </c>
      <c r="G9" s="26"/>
      <c r="H9" s="26"/>
      <c r="I9" s="26">
        <v>90.13</v>
      </c>
      <c r="J9" s="26" t="s">
        <v>132</v>
      </c>
      <c r="K9" s="26">
        <v>8</v>
      </c>
      <c r="L9" s="9" t="s">
        <v>238</v>
      </c>
      <c r="M9" s="26"/>
      <c r="N9" s="26"/>
    </row>
    <row r="10" s="20" customFormat="1" ht="36" customHeight="1" spans="1:14">
      <c r="A10" s="27">
        <v>9</v>
      </c>
      <c r="B10" s="9" t="s">
        <v>239</v>
      </c>
      <c r="C10" s="9" t="s">
        <v>90</v>
      </c>
      <c r="D10" s="26" t="s">
        <v>221</v>
      </c>
      <c r="E10" s="28">
        <f>(87+81+72+78.5+85+90+91+92+80+80+81+92+88+90+91)/15</f>
        <v>85.2333333333333</v>
      </c>
      <c r="F10" s="26"/>
      <c r="G10" s="26"/>
      <c r="H10" s="26"/>
      <c r="I10" s="28">
        <f>E10</f>
        <v>85.2333333333333</v>
      </c>
      <c r="J10" s="26"/>
      <c r="K10" s="26">
        <v>9</v>
      </c>
      <c r="L10" s="9" t="s">
        <v>238</v>
      </c>
      <c r="M10" s="26"/>
      <c r="N10" s="26"/>
    </row>
    <row r="11" s="1" customFormat="1" ht="32" customHeight="1" spans="1:14">
      <c r="A11" s="26">
        <v>10</v>
      </c>
      <c r="B11" s="9" t="s">
        <v>240</v>
      </c>
      <c r="C11" s="9" t="s">
        <v>104</v>
      </c>
      <c r="D11" s="26" t="s">
        <v>221</v>
      </c>
      <c r="E11" s="26">
        <v>85.99</v>
      </c>
      <c r="F11" s="26">
        <v>3</v>
      </c>
      <c r="G11" s="26">
        <v>0.1</v>
      </c>
      <c r="H11" s="26"/>
      <c r="I11" s="26">
        <v>89.09</v>
      </c>
      <c r="J11" s="26" t="s">
        <v>241</v>
      </c>
      <c r="K11" s="26">
        <v>1</v>
      </c>
      <c r="L11" s="9" t="s">
        <v>18</v>
      </c>
      <c r="M11" s="26"/>
      <c r="N11" s="26"/>
    </row>
    <row r="12" s="1" customFormat="1" ht="22" customHeight="1" spans="1:14">
      <c r="A12" s="27">
        <v>11</v>
      </c>
      <c r="B12" s="9" t="s">
        <v>242</v>
      </c>
      <c r="C12" s="9" t="s">
        <v>104</v>
      </c>
      <c r="D12" s="26" t="s">
        <v>221</v>
      </c>
      <c r="E12" s="26">
        <v>87.15</v>
      </c>
      <c r="F12" s="26"/>
      <c r="G12" s="26">
        <v>0.1</v>
      </c>
      <c r="H12" s="26"/>
      <c r="I12" s="26">
        <f>SUM(E12:H12)</f>
        <v>87.25</v>
      </c>
      <c r="J12" s="26" t="s">
        <v>243</v>
      </c>
      <c r="K12" s="26">
        <v>2</v>
      </c>
      <c r="L12" s="9" t="s">
        <v>18</v>
      </c>
      <c r="M12" s="26"/>
      <c r="N12" s="26"/>
    </row>
    <row r="13" s="1" customFormat="1" ht="25" customHeight="1" spans="1:14">
      <c r="A13" s="27">
        <v>12</v>
      </c>
      <c r="B13" s="9" t="s">
        <v>244</v>
      </c>
      <c r="C13" s="9" t="s">
        <v>104</v>
      </c>
      <c r="D13" s="26" t="s">
        <v>221</v>
      </c>
      <c r="E13" s="26">
        <v>85.17</v>
      </c>
      <c r="F13" s="26"/>
      <c r="G13" s="26"/>
      <c r="H13" s="26"/>
      <c r="I13" s="26">
        <v>85.17</v>
      </c>
      <c r="J13" s="26"/>
      <c r="K13" s="26">
        <v>3</v>
      </c>
      <c r="L13" s="9" t="s">
        <v>232</v>
      </c>
      <c r="M13" s="26"/>
      <c r="N13" s="9"/>
    </row>
    <row r="14" s="1" customFormat="1" ht="29" customHeight="1" spans="1:14">
      <c r="A14" s="26">
        <v>13</v>
      </c>
      <c r="B14" s="9" t="s">
        <v>245</v>
      </c>
      <c r="C14" s="9" t="s">
        <v>104</v>
      </c>
      <c r="D14" s="26" t="s">
        <v>221</v>
      </c>
      <c r="E14" s="26">
        <v>84.37</v>
      </c>
      <c r="F14" s="26"/>
      <c r="G14" s="26"/>
      <c r="H14" s="26"/>
      <c r="I14" s="26">
        <f>SUM(E14:H14)</f>
        <v>84.37</v>
      </c>
      <c r="J14" s="26"/>
      <c r="K14" s="26">
        <v>4</v>
      </c>
      <c r="L14" s="9" t="s">
        <v>236</v>
      </c>
      <c r="M14" s="26"/>
      <c r="N14" s="9"/>
    </row>
    <row r="15" s="1" customFormat="1" ht="29" customHeight="1" spans="1:14">
      <c r="A15" s="27">
        <v>14</v>
      </c>
      <c r="B15" s="9" t="s">
        <v>246</v>
      </c>
      <c r="C15" s="9" t="s">
        <v>104</v>
      </c>
      <c r="D15" s="26" t="s">
        <v>221</v>
      </c>
      <c r="E15" s="26">
        <v>81.37</v>
      </c>
      <c r="F15" s="26">
        <v>3</v>
      </c>
      <c r="G15" s="26"/>
      <c r="H15" s="26"/>
      <c r="I15" s="26">
        <f>SUM(E15:H15)</f>
        <v>84.37</v>
      </c>
      <c r="J15" s="26" t="s">
        <v>132</v>
      </c>
      <c r="K15" s="26">
        <v>5</v>
      </c>
      <c r="L15" s="9" t="s">
        <v>236</v>
      </c>
      <c r="M15" s="26"/>
      <c r="N15" s="26"/>
    </row>
    <row r="16" s="1" customFormat="1" ht="26" customHeight="1" spans="1:14">
      <c r="A16" s="27">
        <v>15</v>
      </c>
      <c r="B16" s="9" t="s">
        <v>247</v>
      </c>
      <c r="C16" s="9" t="s">
        <v>104</v>
      </c>
      <c r="D16" s="26" t="s">
        <v>221</v>
      </c>
      <c r="E16" s="26">
        <v>83.06</v>
      </c>
      <c r="F16" s="26"/>
      <c r="G16" s="26"/>
      <c r="H16" s="26"/>
      <c r="I16" s="26">
        <f>SUM(E16:H16)</f>
        <v>83.06</v>
      </c>
      <c r="J16" s="26"/>
      <c r="K16" s="26">
        <v>6</v>
      </c>
      <c r="L16" s="9" t="s">
        <v>238</v>
      </c>
      <c r="M16" s="26"/>
      <c r="N16" s="26"/>
    </row>
    <row r="17" s="1" customFormat="1" ht="51" customHeight="1" spans="1:14">
      <c r="A17" s="26">
        <v>16</v>
      </c>
      <c r="B17" s="9" t="s">
        <v>248</v>
      </c>
      <c r="C17" s="9" t="s">
        <v>116</v>
      </c>
      <c r="D17" s="26" t="s">
        <v>221</v>
      </c>
      <c r="E17" s="26">
        <v>86.38</v>
      </c>
      <c r="F17" s="26">
        <v>3</v>
      </c>
      <c r="G17" s="26"/>
      <c r="H17" s="26" t="s">
        <v>225</v>
      </c>
      <c r="I17" s="26">
        <v>137.38</v>
      </c>
      <c r="J17" s="26" t="s">
        <v>249</v>
      </c>
      <c r="K17" s="26">
        <v>1</v>
      </c>
      <c r="L17" s="9" t="s">
        <v>18</v>
      </c>
      <c r="M17" s="26"/>
      <c r="N17" s="30"/>
    </row>
    <row r="18" s="20" customFormat="1" ht="63" customHeight="1" spans="1:14">
      <c r="A18" s="27">
        <v>17</v>
      </c>
      <c r="B18" s="9" t="s">
        <v>250</v>
      </c>
      <c r="C18" s="9" t="s">
        <v>112</v>
      </c>
      <c r="D18" s="26" t="s">
        <v>221</v>
      </c>
      <c r="E18" s="26">
        <f>(89+86+90+96+95+96+96+87+80+95+84+86+90)/13</f>
        <v>90</v>
      </c>
      <c r="F18" s="26">
        <v>6</v>
      </c>
      <c r="G18" s="26"/>
      <c r="H18" s="26" t="s">
        <v>251</v>
      </c>
      <c r="I18" s="26">
        <v>120</v>
      </c>
      <c r="J18" s="26" t="s">
        <v>252</v>
      </c>
      <c r="K18" s="26">
        <v>2</v>
      </c>
      <c r="L18" s="9" t="s">
        <v>18</v>
      </c>
      <c r="M18" s="26"/>
      <c r="N18" s="30"/>
    </row>
    <row r="19" s="1" customFormat="1" ht="46" customHeight="1" spans="1:14">
      <c r="A19" s="27">
        <v>18</v>
      </c>
      <c r="B19" s="9" t="s">
        <v>253</v>
      </c>
      <c r="C19" s="9" t="s">
        <v>116</v>
      </c>
      <c r="D19" s="26" t="s">
        <v>221</v>
      </c>
      <c r="E19" s="26">
        <v>90.11</v>
      </c>
      <c r="F19" s="26">
        <v>6</v>
      </c>
      <c r="G19" s="26"/>
      <c r="H19" s="26"/>
      <c r="I19" s="26">
        <v>96.11</v>
      </c>
      <c r="J19" s="26" t="s">
        <v>230</v>
      </c>
      <c r="K19" s="26">
        <v>3</v>
      </c>
      <c r="L19" s="9" t="s">
        <v>18</v>
      </c>
      <c r="M19" s="26" t="s">
        <v>254</v>
      </c>
      <c r="N19" s="30"/>
    </row>
    <row r="20" s="1" customFormat="1" ht="30" customHeight="1" spans="1:14">
      <c r="A20" s="26">
        <v>19</v>
      </c>
      <c r="B20" s="9" t="s">
        <v>255</v>
      </c>
      <c r="C20" s="9" t="s">
        <v>116</v>
      </c>
      <c r="D20" s="26" t="s">
        <v>221</v>
      </c>
      <c r="E20" s="26">
        <v>89.17</v>
      </c>
      <c r="F20" s="26">
        <v>6</v>
      </c>
      <c r="G20" s="26">
        <v>0.1</v>
      </c>
      <c r="H20" s="26"/>
      <c r="I20" s="26">
        <v>95.27</v>
      </c>
      <c r="J20" s="26" t="s">
        <v>256</v>
      </c>
      <c r="K20" s="26">
        <v>4</v>
      </c>
      <c r="L20" s="9" t="s">
        <v>18</v>
      </c>
      <c r="M20" s="26"/>
      <c r="N20" s="30"/>
    </row>
    <row r="21" s="1" customFormat="1" ht="33" customHeight="1" spans="1:14">
      <c r="A21" s="27">
        <v>20</v>
      </c>
      <c r="B21" s="9" t="s">
        <v>257</v>
      </c>
      <c r="C21" s="9" t="s">
        <v>116</v>
      </c>
      <c r="D21" s="26" t="s">
        <v>221</v>
      </c>
      <c r="E21" s="26">
        <v>86.73</v>
      </c>
      <c r="F21" s="26">
        <v>6</v>
      </c>
      <c r="G21" s="26">
        <v>0.75</v>
      </c>
      <c r="H21" s="26"/>
      <c r="I21" s="26">
        <v>93.48</v>
      </c>
      <c r="J21" s="26" t="s">
        <v>161</v>
      </c>
      <c r="K21" s="26">
        <v>5</v>
      </c>
      <c r="L21" s="9" t="s">
        <v>232</v>
      </c>
      <c r="M21" s="26"/>
      <c r="N21" s="26"/>
    </row>
    <row r="22" s="1" customFormat="1" ht="40" customHeight="1" spans="1:14">
      <c r="A22" s="27">
        <v>21</v>
      </c>
      <c r="B22" s="9" t="s">
        <v>258</v>
      </c>
      <c r="C22" s="9" t="s">
        <v>116</v>
      </c>
      <c r="D22" s="26" t="s">
        <v>221</v>
      </c>
      <c r="E22" s="26">
        <v>85.68</v>
      </c>
      <c r="F22" s="26">
        <v>3</v>
      </c>
      <c r="G22" s="26"/>
      <c r="H22" s="26"/>
      <c r="I22" s="26">
        <v>88.68</v>
      </c>
      <c r="J22" s="26" t="s">
        <v>132</v>
      </c>
      <c r="K22" s="26">
        <v>6</v>
      </c>
      <c r="L22" s="9" t="s">
        <v>232</v>
      </c>
      <c r="M22" s="26"/>
      <c r="N22" s="26"/>
    </row>
    <row r="23" s="1" customFormat="1" ht="32" customHeight="1" spans="1:14">
      <c r="A23" s="26">
        <v>22</v>
      </c>
      <c r="B23" s="9" t="s">
        <v>259</v>
      </c>
      <c r="C23" s="9" t="s">
        <v>116</v>
      </c>
      <c r="D23" s="26" t="s">
        <v>221</v>
      </c>
      <c r="E23" s="26">
        <v>85.41</v>
      </c>
      <c r="F23" s="26">
        <v>3</v>
      </c>
      <c r="G23" s="26"/>
      <c r="H23" s="26"/>
      <c r="I23" s="26">
        <v>88.41</v>
      </c>
      <c r="J23" s="26" t="s">
        <v>132</v>
      </c>
      <c r="K23" s="26">
        <v>7</v>
      </c>
      <c r="L23" s="9" t="s">
        <v>236</v>
      </c>
      <c r="M23" s="26"/>
      <c r="N23" s="30"/>
    </row>
    <row r="24" s="1" customFormat="1" ht="36" customHeight="1" spans="1:14">
      <c r="A24" s="27">
        <v>23</v>
      </c>
      <c r="B24" s="9" t="s">
        <v>260</v>
      </c>
      <c r="C24" s="9" t="s">
        <v>116</v>
      </c>
      <c r="D24" s="26" t="s">
        <v>221</v>
      </c>
      <c r="E24" s="26">
        <v>85.26</v>
      </c>
      <c r="F24" s="26">
        <v>3</v>
      </c>
      <c r="G24" s="26"/>
      <c r="H24" s="26"/>
      <c r="I24" s="26">
        <f>E24+F24+G24</f>
        <v>88.26</v>
      </c>
      <c r="J24" s="26" t="s">
        <v>235</v>
      </c>
      <c r="K24" s="26">
        <v>8</v>
      </c>
      <c r="L24" s="9" t="s">
        <v>238</v>
      </c>
      <c r="M24" s="26"/>
      <c r="N24" s="26"/>
    </row>
    <row r="25" s="1" customFormat="1" ht="40" customHeight="1" spans="1:14">
      <c r="A25" s="27">
        <v>24</v>
      </c>
      <c r="B25" s="9" t="s">
        <v>261</v>
      </c>
      <c r="C25" s="9" t="s">
        <v>116</v>
      </c>
      <c r="D25" s="26" t="s">
        <v>221</v>
      </c>
      <c r="E25" s="26">
        <v>83.2</v>
      </c>
      <c r="F25" s="26">
        <v>3</v>
      </c>
      <c r="G25" s="26"/>
      <c r="H25" s="26"/>
      <c r="I25" s="26">
        <v>86.2</v>
      </c>
      <c r="J25" s="26" t="s">
        <v>132</v>
      </c>
      <c r="K25" s="26">
        <v>9</v>
      </c>
      <c r="L25" s="9" t="s">
        <v>238</v>
      </c>
      <c r="M25" s="26"/>
      <c r="N25" s="30"/>
    </row>
    <row r="26" s="1" customFormat="1" ht="34" customHeight="1" spans="1:14">
      <c r="A26" s="26">
        <v>25</v>
      </c>
      <c r="B26" s="9" t="s">
        <v>262</v>
      </c>
      <c r="C26" s="9" t="s">
        <v>124</v>
      </c>
      <c r="D26" s="26" t="s">
        <v>221</v>
      </c>
      <c r="E26" s="26">
        <v>86.42</v>
      </c>
      <c r="F26" s="26">
        <v>6</v>
      </c>
      <c r="G26" s="26"/>
      <c r="H26" s="26"/>
      <c r="I26" s="26">
        <f>E26+F26+G26</f>
        <v>92.42</v>
      </c>
      <c r="J26" s="26" t="s">
        <v>263</v>
      </c>
      <c r="K26" s="26">
        <v>1</v>
      </c>
      <c r="L26" s="9" t="s">
        <v>18</v>
      </c>
      <c r="M26" s="26"/>
      <c r="N26" s="26"/>
    </row>
    <row r="27" s="1" customFormat="1" ht="43" customHeight="1" spans="1:14">
      <c r="A27" s="27">
        <v>26</v>
      </c>
      <c r="B27" s="9" t="s">
        <v>264</v>
      </c>
      <c r="C27" s="9" t="s">
        <v>124</v>
      </c>
      <c r="D27" s="26" t="s">
        <v>221</v>
      </c>
      <c r="E27" s="26">
        <v>87.29</v>
      </c>
      <c r="F27" s="26">
        <v>3</v>
      </c>
      <c r="G27" s="26">
        <v>0.1</v>
      </c>
      <c r="H27" s="26"/>
      <c r="I27" s="26">
        <v>90.39</v>
      </c>
      <c r="J27" s="26" t="s">
        <v>265</v>
      </c>
      <c r="K27" s="26">
        <v>2</v>
      </c>
      <c r="L27" s="9" t="s">
        <v>232</v>
      </c>
      <c r="M27" s="26"/>
      <c r="N27" s="26"/>
    </row>
    <row r="28" s="1" customFormat="1" ht="34" customHeight="1" spans="1:14">
      <c r="A28" s="27">
        <v>27</v>
      </c>
      <c r="B28" s="9" t="s">
        <v>266</v>
      </c>
      <c r="C28" s="9" t="s">
        <v>124</v>
      </c>
      <c r="D28" s="26" t="s">
        <v>221</v>
      </c>
      <c r="E28" s="26">
        <v>84.77</v>
      </c>
      <c r="F28" s="26">
        <v>3</v>
      </c>
      <c r="G28" s="26"/>
      <c r="H28" s="26"/>
      <c r="I28" s="26">
        <v>87.77</v>
      </c>
      <c r="J28" s="26" t="s">
        <v>267</v>
      </c>
      <c r="K28" s="26">
        <v>3</v>
      </c>
      <c r="L28" s="9" t="s">
        <v>238</v>
      </c>
      <c r="M28" s="26"/>
      <c r="N28" s="26"/>
    </row>
    <row r="29" s="1" customFormat="1" ht="56" customHeight="1" spans="1:14">
      <c r="A29" s="26">
        <v>28</v>
      </c>
      <c r="B29" s="9" t="s">
        <v>268</v>
      </c>
      <c r="C29" s="9" t="s">
        <v>129</v>
      </c>
      <c r="D29" s="26" t="s">
        <v>221</v>
      </c>
      <c r="E29" s="26">
        <v>89.64</v>
      </c>
      <c r="F29" s="26">
        <v>6</v>
      </c>
      <c r="G29" s="26">
        <v>0.1</v>
      </c>
      <c r="H29" s="26" t="s">
        <v>269</v>
      </c>
      <c r="I29" s="26">
        <f>E29+F29+G29+50</f>
        <v>145.74</v>
      </c>
      <c r="J29" s="26" t="s">
        <v>270</v>
      </c>
      <c r="K29" s="26">
        <v>1</v>
      </c>
      <c r="L29" s="9" t="s">
        <v>18</v>
      </c>
      <c r="M29" s="26"/>
      <c r="N29" s="26"/>
    </row>
    <row r="30" s="1" customFormat="1" ht="69" customHeight="1" spans="1:14">
      <c r="A30" s="27">
        <v>29</v>
      </c>
      <c r="B30" s="9" t="s">
        <v>271</v>
      </c>
      <c r="C30" s="9" t="s">
        <v>129</v>
      </c>
      <c r="D30" s="26" t="s">
        <v>221</v>
      </c>
      <c r="E30" s="26">
        <v>88.17</v>
      </c>
      <c r="F30" s="26">
        <v>6</v>
      </c>
      <c r="G30" s="26"/>
      <c r="H30" s="26" t="s">
        <v>251</v>
      </c>
      <c r="I30" s="26">
        <v>118.17</v>
      </c>
      <c r="J30" s="26" t="s">
        <v>272</v>
      </c>
      <c r="K30" s="26">
        <v>2</v>
      </c>
      <c r="L30" s="9" t="s">
        <v>18</v>
      </c>
      <c r="M30" s="26"/>
      <c r="N30" s="26"/>
    </row>
    <row r="31" s="1" customFormat="1" ht="45" customHeight="1" spans="1:14">
      <c r="A31" s="27">
        <v>30</v>
      </c>
      <c r="B31" s="9" t="s">
        <v>273</v>
      </c>
      <c r="C31" s="9" t="s">
        <v>129</v>
      </c>
      <c r="D31" s="26" t="s">
        <v>221</v>
      </c>
      <c r="E31" s="26">
        <v>85.69</v>
      </c>
      <c r="F31" s="26">
        <v>3</v>
      </c>
      <c r="G31" s="26" t="s">
        <v>274</v>
      </c>
      <c r="H31" s="26"/>
      <c r="I31" s="26">
        <v>95.79</v>
      </c>
      <c r="J31" s="26" t="s">
        <v>275</v>
      </c>
      <c r="K31" s="26">
        <v>3</v>
      </c>
      <c r="L31" s="9" t="s">
        <v>18</v>
      </c>
      <c r="M31" s="26"/>
      <c r="N31" s="26"/>
    </row>
    <row r="32" s="1" customFormat="1" ht="24" spans="1:14">
      <c r="A32" s="26">
        <v>31</v>
      </c>
      <c r="B32" s="9" t="s">
        <v>276</v>
      </c>
      <c r="C32" s="9" t="s">
        <v>129</v>
      </c>
      <c r="D32" s="26" t="s">
        <v>221</v>
      </c>
      <c r="E32" s="26">
        <v>87.62</v>
      </c>
      <c r="F32" s="26">
        <v>3</v>
      </c>
      <c r="G32" s="26"/>
      <c r="H32" s="26"/>
      <c r="I32" s="26">
        <f>SUM(E32:H32)</f>
        <v>90.62</v>
      </c>
      <c r="J32" s="26" t="s">
        <v>132</v>
      </c>
      <c r="K32" s="26">
        <v>4</v>
      </c>
      <c r="L32" s="9" t="s">
        <v>18</v>
      </c>
      <c r="M32" s="26"/>
      <c r="N32" s="26"/>
    </row>
    <row r="33" s="1" customFormat="1" ht="24" spans="1:14">
      <c r="A33" s="27">
        <v>32</v>
      </c>
      <c r="B33" s="9" t="s">
        <v>277</v>
      </c>
      <c r="C33" s="9" t="s">
        <v>129</v>
      </c>
      <c r="D33" s="26" t="s">
        <v>221</v>
      </c>
      <c r="E33" s="26">
        <v>86.92</v>
      </c>
      <c r="F33" s="26">
        <v>3</v>
      </c>
      <c r="G33" s="26"/>
      <c r="H33" s="26"/>
      <c r="I33" s="26">
        <f>E33+F33+G33+H33</f>
        <v>89.92</v>
      </c>
      <c r="J33" s="26" t="s">
        <v>132</v>
      </c>
      <c r="K33" s="26">
        <v>5</v>
      </c>
      <c r="L33" s="9" t="s">
        <v>232</v>
      </c>
      <c r="M33" s="26"/>
      <c r="N33" s="26"/>
    </row>
    <row r="34" s="1" customFormat="1" ht="39" customHeight="1" spans="1:14">
      <c r="A34" s="27">
        <v>33</v>
      </c>
      <c r="B34" s="9" t="s">
        <v>278</v>
      </c>
      <c r="C34" s="9" t="s">
        <v>129</v>
      </c>
      <c r="D34" s="26" t="s">
        <v>221</v>
      </c>
      <c r="E34" s="26">
        <v>86.77</v>
      </c>
      <c r="F34" s="26">
        <v>3</v>
      </c>
      <c r="G34" s="26">
        <v>0.1</v>
      </c>
      <c r="H34" s="26"/>
      <c r="I34" s="26">
        <v>89.87</v>
      </c>
      <c r="J34" s="26" t="s">
        <v>279</v>
      </c>
      <c r="K34" s="26">
        <v>6</v>
      </c>
      <c r="L34" s="9" t="s">
        <v>232</v>
      </c>
      <c r="M34" s="26"/>
      <c r="N34" s="26"/>
    </row>
    <row r="35" s="1" customFormat="1" ht="24" spans="1:14">
      <c r="A35" s="26">
        <v>34</v>
      </c>
      <c r="B35" s="9" t="s">
        <v>280</v>
      </c>
      <c r="C35" s="9" t="s">
        <v>129</v>
      </c>
      <c r="D35" s="26" t="s">
        <v>221</v>
      </c>
      <c r="E35" s="26">
        <v>86</v>
      </c>
      <c r="F35" s="26">
        <v>3</v>
      </c>
      <c r="G35" s="26"/>
      <c r="H35" s="26"/>
      <c r="I35" s="26">
        <f>SUM(E35:H35)</f>
        <v>89</v>
      </c>
      <c r="J35" s="26" t="s">
        <v>132</v>
      </c>
      <c r="K35" s="26">
        <v>7</v>
      </c>
      <c r="L35" s="9" t="s">
        <v>236</v>
      </c>
      <c r="M35" s="26"/>
      <c r="N35" s="26"/>
    </row>
    <row r="36" s="1" customFormat="1" ht="33" customHeight="1" spans="1:14">
      <c r="A36" s="27">
        <v>35</v>
      </c>
      <c r="B36" s="9" t="s">
        <v>281</v>
      </c>
      <c r="C36" s="9" t="s">
        <v>129</v>
      </c>
      <c r="D36" s="26" t="s">
        <v>221</v>
      </c>
      <c r="E36" s="26">
        <v>85.08</v>
      </c>
      <c r="F36" s="26">
        <v>3</v>
      </c>
      <c r="G36" s="26">
        <v>0.75</v>
      </c>
      <c r="H36" s="26"/>
      <c r="I36" s="26">
        <v>88.83</v>
      </c>
      <c r="J36" s="26" t="s">
        <v>282</v>
      </c>
      <c r="K36" s="26">
        <v>8</v>
      </c>
      <c r="L36" s="9" t="s">
        <v>236</v>
      </c>
      <c r="M36" s="26"/>
      <c r="N36" s="26"/>
    </row>
    <row r="37" s="1" customFormat="1" ht="24" spans="1:14">
      <c r="A37" s="27">
        <v>36</v>
      </c>
      <c r="B37" s="9" t="s">
        <v>283</v>
      </c>
      <c r="C37" s="9" t="s">
        <v>129</v>
      </c>
      <c r="D37" s="26" t="s">
        <v>221</v>
      </c>
      <c r="E37" s="26">
        <v>85.77</v>
      </c>
      <c r="F37" s="26">
        <v>3</v>
      </c>
      <c r="G37" s="26"/>
      <c r="H37" s="26"/>
      <c r="I37" s="26">
        <v>88.77</v>
      </c>
      <c r="J37" s="26" t="s">
        <v>267</v>
      </c>
      <c r="K37" s="26">
        <v>9</v>
      </c>
      <c r="L37" s="9" t="s">
        <v>238</v>
      </c>
      <c r="M37" s="26"/>
      <c r="N37" s="26"/>
    </row>
    <row r="38" s="1" customFormat="1" ht="24" spans="1:14">
      <c r="A38" s="26">
        <v>37</v>
      </c>
      <c r="B38" s="9" t="s">
        <v>284</v>
      </c>
      <c r="C38" s="9" t="s">
        <v>129</v>
      </c>
      <c r="D38" s="26" t="s">
        <v>221</v>
      </c>
      <c r="E38" s="26">
        <v>86.15</v>
      </c>
      <c r="F38" s="26"/>
      <c r="G38" s="26">
        <v>0.1</v>
      </c>
      <c r="H38" s="26"/>
      <c r="I38" s="26">
        <v>86.25</v>
      </c>
      <c r="J38" s="26" t="s">
        <v>285</v>
      </c>
      <c r="K38" s="26">
        <v>10</v>
      </c>
      <c r="L38" s="9" t="s">
        <v>238</v>
      </c>
      <c r="M38" s="26"/>
      <c r="N38" s="26"/>
    </row>
    <row r="39" s="1" customFormat="1" ht="57" customHeight="1" spans="1:14">
      <c r="A39" s="27">
        <v>38</v>
      </c>
      <c r="B39" s="9" t="s">
        <v>286</v>
      </c>
      <c r="C39" s="9" t="s">
        <v>135</v>
      </c>
      <c r="D39" s="26" t="s">
        <v>221</v>
      </c>
      <c r="E39" s="26">
        <v>85.93</v>
      </c>
      <c r="F39" s="26"/>
      <c r="G39" s="26"/>
      <c r="H39" s="26">
        <v>30</v>
      </c>
      <c r="I39" s="26">
        <f>E39+H39</f>
        <v>115.93</v>
      </c>
      <c r="J39" s="26" t="s">
        <v>287</v>
      </c>
      <c r="K39" s="26">
        <v>1</v>
      </c>
      <c r="L39" s="9" t="s">
        <v>18</v>
      </c>
      <c r="M39" s="26"/>
      <c r="N39" s="26"/>
    </row>
    <row r="40" s="1" customFormat="1" ht="52" customHeight="1" spans="1:14">
      <c r="A40" s="27">
        <v>39</v>
      </c>
      <c r="B40" s="9" t="s">
        <v>288</v>
      </c>
      <c r="C40" s="9" t="s">
        <v>135</v>
      </c>
      <c r="D40" s="26" t="s">
        <v>221</v>
      </c>
      <c r="E40" s="26">
        <v>87.58</v>
      </c>
      <c r="F40" s="26">
        <v>6</v>
      </c>
      <c r="G40" s="26"/>
      <c r="H40" s="26">
        <v>20</v>
      </c>
      <c r="I40" s="26">
        <f>E40+F40+H40+G40</f>
        <v>113.58</v>
      </c>
      <c r="J40" s="26" t="s">
        <v>289</v>
      </c>
      <c r="K40" s="26">
        <v>2</v>
      </c>
      <c r="L40" s="9" t="s">
        <v>18</v>
      </c>
      <c r="M40" s="26"/>
      <c r="N40" s="26"/>
    </row>
    <row r="41" s="1" customFormat="1" ht="57" customHeight="1" spans="1:14">
      <c r="A41" s="26">
        <v>40</v>
      </c>
      <c r="B41" s="9" t="s">
        <v>290</v>
      </c>
      <c r="C41" s="9" t="s">
        <v>135</v>
      </c>
      <c r="D41" s="26" t="s">
        <v>221</v>
      </c>
      <c r="E41" s="26">
        <v>86.38</v>
      </c>
      <c r="F41" s="26">
        <v>3</v>
      </c>
      <c r="G41" s="26"/>
      <c r="H41" s="26" t="s">
        <v>291</v>
      </c>
      <c r="I41" s="26">
        <v>101.38</v>
      </c>
      <c r="J41" s="26" t="s">
        <v>292</v>
      </c>
      <c r="K41" s="26">
        <v>3</v>
      </c>
      <c r="L41" s="9" t="s">
        <v>18</v>
      </c>
      <c r="M41" s="26"/>
      <c r="N41" s="26"/>
    </row>
    <row r="42" s="1" customFormat="1" ht="36" customHeight="1" spans="1:14">
      <c r="A42" s="27">
        <v>41</v>
      </c>
      <c r="B42" s="9" t="s">
        <v>293</v>
      </c>
      <c r="C42" s="9" t="s">
        <v>135</v>
      </c>
      <c r="D42" s="26" t="s">
        <v>221</v>
      </c>
      <c r="E42" s="26">
        <v>84.38</v>
      </c>
      <c r="F42" s="26">
        <v>6</v>
      </c>
      <c r="G42" s="26">
        <v>7</v>
      </c>
      <c r="H42" s="26"/>
      <c r="I42" s="26">
        <f>E42+F42+G42</f>
        <v>97.38</v>
      </c>
      <c r="J42" s="26" t="s">
        <v>294</v>
      </c>
      <c r="K42" s="26">
        <v>4</v>
      </c>
      <c r="L42" s="9" t="s">
        <v>18</v>
      </c>
      <c r="M42" s="26"/>
      <c r="N42" s="26"/>
    </row>
    <row r="43" s="1" customFormat="1" ht="31" customHeight="1" spans="1:14">
      <c r="A43" s="27">
        <v>42</v>
      </c>
      <c r="B43" s="9" t="s">
        <v>295</v>
      </c>
      <c r="C43" s="9" t="s">
        <v>135</v>
      </c>
      <c r="D43" s="26" t="s">
        <v>221</v>
      </c>
      <c r="E43" s="26">
        <v>87.69</v>
      </c>
      <c r="F43" s="26">
        <v>6</v>
      </c>
      <c r="G43" s="26"/>
      <c r="H43" s="26"/>
      <c r="I43" s="26">
        <f>SUM(E43:H43)</f>
        <v>93.69</v>
      </c>
      <c r="J43" s="26" t="s">
        <v>230</v>
      </c>
      <c r="K43" s="26">
        <v>5</v>
      </c>
      <c r="L43" s="9" t="s">
        <v>232</v>
      </c>
      <c r="M43" s="26"/>
      <c r="N43" s="26"/>
    </row>
    <row r="44" s="1" customFormat="1" ht="35" customHeight="1" spans="1:14">
      <c r="A44" s="26">
        <v>43</v>
      </c>
      <c r="B44" s="9" t="s">
        <v>296</v>
      </c>
      <c r="C44" s="9" t="s">
        <v>135</v>
      </c>
      <c r="D44" s="26" t="s">
        <v>221</v>
      </c>
      <c r="E44" s="26">
        <v>86.25</v>
      </c>
      <c r="F44" s="26">
        <v>6</v>
      </c>
      <c r="G44" s="26">
        <v>0.1</v>
      </c>
      <c r="H44" s="26"/>
      <c r="I44" s="26">
        <v>92.35</v>
      </c>
      <c r="J44" s="26" t="s">
        <v>297</v>
      </c>
      <c r="K44" s="26">
        <v>6</v>
      </c>
      <c r="L44" s="9" t="s">
        <v>232</v>
      </c>
      <c r="M44" s="26"/>
      <c r="N44" s="26"/>
    </row>
    <row r="45" s="1" customFormat="1" ht="33" customHeight="1" spans="1:14">
      <c r="A45" s="27">
        <v>44</v>
      </c>
      <c r="B45" s="9" t="s">
        <v>298</v>
      </c>
      <c r="C45" s="9" t="s">
        <v>135</v>
      </c>
      <c r="D45" s="26" t="s">
        <v>221</v>
      </c>
      <c r="E45" s="26">
        <v>85.31</v>
      </c>
      <c r="F45" s="26">
        <v>6</v>
      </c>
      <c r="G45" s="26"/>
      <c r="H45" s="26"/>
      <c r="I45" s="26">
        <f>SUM(E45:H45)</f>
        <v>91.31</v>
      </c>
      <c r="J45" s="26" t="s">
        <v>230</v>
      </c>
      <c r="K45" s="26">
        <v>7</v>
      </c>
      <c r="L45" s="9" t="s">
        <v>236</v>
      </c>
      <c r="M45" s="26"/>
      <c r="N45" s="26"/>
    </row>
    <row r="46" s="1" customFormat="1" ht="38" customHeight="1" spans="1:14">
      <c r="A46" s="27">
        <v>45</v>
      </c>
      <c r="B46" s="9" t="s">
        <v>299</v>
      </c>
      <c r="C46" s="9" t="s">
        <v>135</v>
      </c>
      <c r="D46" s="26" t="s">
        <v>221</v>
      </c>
      <c r="E46" s="26">
        <v>86.07</v>
      </c>
      <c r="F46" s="26">
        <v>3</v>
      </c>
      <c r="G46" s="26"/>
      <c r="H46" s="26"/>
      <c r="I46" s="26">
        <v>89.07</v>
      </c>
      <c r="J46" s="26" t="s">
        <v>267</v>
      </c>
      <c r="K46" s="26">
        <v>8</v>
      </c>
      <c r="L46" s="9" t="s">
        <v>236</v>
      </c>
      <c r="M46" s="26"/>
      <c r="N46" s="26"/>
    </row>
    <row r="47" s="1" customFormat="1" ht="48" customHeight="1" spans="1:14">
      <c r="A47" s="26">
        <v>46</v>
      </c>
      <c r="B47" s="9" t="s">
        <v>300</v>
      </c>
      <c r="C47" s="9" t="s">
        <v>135</v>
      </c>
      <c r="D47" s="26" t="s">
        <v>221</v>
      </c>
      <c r="E47" s="26">
        <v>84.77</v>
      </c>
      <c r="F47" s="26">
        <v>3</v>
      </c>
      <c r="G47" s="26">
        <v>0.1</v>
      </c>
      <c r="H47" s="26"/>
      <c r="I47" s="26">
        <v>87.87</v>
      </c>
      <c r="J47" s="26" t="s">
        <v>301</v>
      </c>
      <c r="K47" s="26">
        <v>9</v>
      </c>
      <c r="L47" s="9" t="s">
        <v>236</v>
      </c>
      <c r="M47" s="26"/>
      <c r="N47" s="30"/>
    </row>
    <row r="48" s="1" customFormat="1" ht="34" customHeight="1" spans="1:14">
      <c r="A48" s="27">
        <v>47</v>
      </c>
      <c r="B48" s="9" t="s">
        <v>302</v>
      </c>
      <c r="C48" s="9" t="s">
        <v>135</v>
      </c>
      <c r="D48" s="26" t="s">
        <v>221</v>
      </c>
      <c r="E48" s="26">
        <v>84.23</v>
      </c>
      <c r="F48" s="26">
        <v>3</v>
      </c>
      <c r="G48" s="26"/>
      <c r="H48" s="26"/>
      <c r="I48" s="26">
        <f>E48+F48</f>
        <v>87.23</v>
      </c>
      <c r="J48" s="26" t="s">
        <v>132</v>
      </c>
      <c r="K48" s="26">
        <v>10</v>
      </c>
      <c r="L48" s="9" t="s">
        <v>238</v>
      </c>
      <c r="M48" s="26"/>
      <c r="N48" s="26"/>
    </row>
    <row r="49" s="1" customFormat="1" ht="34" customHeight="1" spans="1:14">
      <c r="A49" s="27">
        <v>48</v>
      </c>
      <c r="B49" s="9" t="s">
        <v>303</v>
      </c>
      <c r="C49" s="9" t="s">
        <v>135</v>
      </c>
      <c r="D49" s="26" t="s">
        <v>221</v>
      </c>
      <c r="E49" s="26">
        <v>85.54</v>
      </c>
      <c r="F49" s="26"/>
      <c r="G49" s="26"/>
      <c r="H49" s="26"/>
      <c r="I49" s="26">
        <v>85.54</v>
      </c>
      <c r="J49" s="26"/>
      <c r="K49" s="26">
        <v>11</v>
      </c>
      <c r="L49" s="9" t="s">
        <v>238</v>
      </c>
      <c r="M49" s="26"/>
      <c r="N49" s="26"/>
    </row>
    <row r="50" s="1" customFormat="1" ht="50" customHeight="1" spans="1:14">
      <c r="A50" s="26">
        <v>49</v>
      </c>
      <c r="B50" s="9" t="s">
        <v>304</v>
      </c>
      <c r="C50" s="9" t="s">
        <v>305</v>
      </c>
      <c r="D50" s="26" t="s">
        <v>221</v>
      </c>
      <c r="E50" s="26">
        <v>88</v>
      </c>
      <c r="F50" s="26">
        <v>6</v>
      </c>
      <c r="G50" s="26">
        <v>7</v>
      </c>
      <c r="H50" s="26">
        <v>500</v>
      </c>
      <c r="I50" s="26">
        <f>SUM(E50:H50)</f>
        <v>601</v>
      </c>
      <c r="J50" s="26" t="s">
        <v>306</v>
      </c>
      <c r="K50" s="26">
        <v>1</v>
      </c>
      <c r="L50" s="9" t="s">
        <v>18</v>
      </c>
      <c r="M50" s="26"/>
      <c r="N50" s="26"/>
    </row>
    <row r="51" s="1" customFormat="1" ht="46" customHeight="1" spans="1:14">
      <c r="A51" s="27">
        <v>50</v>
      </c>
      <c r="B51" s="9" t="s">
        <v>307</v>
      </c>
      <c r="C51" s="9" t="s">
        <v>305</v>
      </c>
      <c r="D51" s="26" t="s">
        <v>221</v>
      </c>
      <c r="E51" s="26">
        <v>84</v>
      </c>
      <c r="F51" s="26">
        <v>3</v>
      </c>
      <c r="G51" s="26">
        <v>0.1</v>
      </c>
      <c r="H51" s="26">
        <v>50</v>
      </c>
      <c r="I51" s="26">
        <f>SUM(E51:H51)</f>
        <v>137.1</v>
      </c>
      <c r="J51" s="26" t="s">
        <v>308</v>
      </c>
      <c r="K51" s="26">
        <v>2</v>
      </c>
      <c r="L51" s="9" t="s">
        <v>18</v>
      </c>
      <c r="M51" s="26"/>
      <c r="N51" s="26"/>
    </row>
    <row r="52" s="1" customFormat="1" ht="40" customHeight="1" spans="1:14">
      <c r="A52" s="27">
        <v>51</v>
      </c>
      <c r="B52" s="9" t="s">
        <v>309</v>
      </c>
      <c r="C52" s="9" t="s">
        <v>305</v>
      </c>
      <c r="D52" s="26" t="s">
        <v>221</v>
      </c>
      <c r="E52" s="26">
        <v>85.38</v>
      </c>
      <c r="F52" s="26"/>
      <c r="G52" s="26"/>
      <c r="H52" s="26">
        <v>20</v>
      </c>
      <c r="I52" s="26">
        <f>SUM(E52:H52)</f>
        <v>105.38</v>
      </c>
      <c r="J52" s="26" t="s">
        <v>310</v>
      </c>
      <c r="K52" s="26">
        <v>3</v>
      </c>
      <c r="L52" s="9" t="s">
        <v>18</v>
      </c>
      <c r="M52" s="26"/>
      <c r="N52" s="26"/>
    </row>
    <row r="53" s="1" customFormat="1" ht="31" customHeight="1" spans="1:14">
      <c r="A53" s="26">
        <v>52</v>
      </c>
      <c r="B53" s="9" t="s">
        <v>311</v>
      </c>
      <c r="C53" s="9" t="s">
        <v>151</v>
      </c>
      <c r="D53" s="26" t="s">
        <v>221</v>
      </c>
      <c r="E53" s="26">
        <v>87.83</v>
      </c>
      <c r="F53" s="26">
        <v>6</v>
      </c>
      <c r="G53" s="26"/>
      <c r="H53" s="26"/>
      <c r="I53" s="26">
        <v>93.83</v>
      </c>
      <c r="J53" s="26" t="s">
        <v>312</v>
      </c>
      <c r="K53" s="26">
        <v>5</v>
      </c>
      <c r="L53" s="9" t="s">
        <v>18</v>
      </c>
      <c r="M53" s="26"/>
      <c r="N53" s="26"/>
    </row>
    <row r="54" s="1" customFormat="1" ht="35" customHeight="1" spans="1:14">
      <c r="A54" s="27">
        <v>53</v>
      </c>
      <c r="B54" s="9" t="s">
        <v>313</v>
      </c>
      <c r="C54" s="9" t="s">
        <v>151</v>
      </c>
      <c r="D54" s="26" t="s">
        <v>221</v>
      </c>
      <c r="E54" s="26">
        <v>86</v>
      </c>
      <c r="F54" s="26">
        <v>6</v>
      </c>
      <c r="G54" s="26">
        <v>0.1</v>
      </c>
      <c r="H54" s="26"/>
      <c r="I54" s="26">
        <f>E54+F54+G54</f>
        <v>92.1</v>
      </c>
      <c r="J54" s="26" t="s">
        <v>314</v>
      </c>
      <c r="K54" s="26">
        <v>4</v>
      </c>
      <c r="L54" s="9" t="s">
        <v>18</v>
      </c>
      <c r="M54" s="26"/>
      <c r="N54" s="26"/>
    </row>
    <row r="55" s="1" customFormat="1" ht="31" customHeight="1" spans="1:14">
      <c r="A55" s="27">
        <v>54</v>
      </c>
      <c r="B55" s="9" t="s">
        <v>315</v>
      </c>
      <c r="C55" s="9" t="s">
        <v>305</v>
      </c>
      <c r="D55" s="26" t="s">
        <v>221</v>
      </c>
      <c r="E55" s="26">
        <v>87.85</v>
      </c>
      <c r="F55" s="26">
        <v>3</v>
      </c>
      <c r="G55" s="26"/>
      <c r="H55" s="26"/>
      <c r="I55" s="26">
        <v>90.85</v>
      </c>
      <c r="J55" s="26" t="s">
        <v>267</v>
      </c>
      <c r="K55" s="26">
        <v>6</v>
      </c>
      <c r="L55" s="9" t="s">
        <v>18</v>
      </c>
      <c r="M55" s="26"/>
      <c r="N55" s="26"/>
    </row>
    <row r="56" s="1" customFormat="1" ht="30" customHeight="1" spans="1:14">
      <c r="A56" s="26">
        <v>55</v>
      </c>
      <c r="B56" s="9" t="s">
        <v>316</v>
      </c>
      <c r="C56" s="9" t="s">
        <v>305</v>
      </c>
      <c r="D56" s="26" t="s">
        <v>221</v>
      </c>
      <c r="E56" s="26">
        <v>84.42</v>
      </c>
      <c r="F56" s="26">
        <v>6</v>
      </c>
      <c r="G56" s="26">
        <v>0.1</v>
      </c>
      <c r="H56" s="26"/>
      <c r="I56" s="26">
        <f>SUM(E56:H56)</f>
        <v>90.52</v>
      </c>
      <c r="J56" s="26" t="s">
        <v>317</v>
      </c>
      <c r="K56" s="26">
        <v>7</v>
      </c>
      <c r="L56" s="9" t="s">
        <v>232</v>
      </c>
      <c r="M56" s="26"/>
      <c r="N56" s="26"/>
    </row>
    <row r="57" s="1" customFormat="1" ht="29" customHeight="1" spans="1:14">
      <c r="A57" s="27">
        <v>56</v>
      </c>
      <c r="B57" s="9" t="s">
        <v>318</v>
      </c>
      <c r="C57" s="9" t="s">
        <v>151</v>
      </c>
      <c r="D57" s="26" t="s">
        <v>221</v>
      </c>
      <c r="E57" s="26">
        <v>87.46</v>
      </c>
      <c r="F57" s="26">
        <v>3</v>
      </c>
      <c r="G57" s="26"/>
      <c r="H57" s="26"/>
      <c r="I57" s="26">
        <f>E57+F57+G57+H57</f>
        <v>90.46</v>
      </c>
      <c r="J57" s="26" t="s">
        <v>132</v>
      </c>
      <c r="K57" s="26">
        <v>8</v>
      </c>
      <c r="L57" s="9" t="s">
        <v>232</v>
      </c>
      <c r="M57" s="26"/>
      <c r="N57" s="26"/>
    </row>
    <row r="58" s="1" customFormat="1" ht="92" customHeight="1" spans="1:14">
      <c r="A58" s="27">
        <v>57</v>
      </c>
      <c r="B58" s="9" t="s">
        <v>319</v>
      </c>
      <c r="C58" s="9" t="s">
        <v>151</v>
      </c>
      <c r="D58" s="26" t="s">
        <v>221</v>
      </c>
      <c r="E58" s="26">
        <v>85.79</v>
      </c>
      <c r="F58" s="26">
        <v>3</v>
      </c>
      <c r="G58" s="26" t="s">
        <v>320</v>
      </c>
      <c r="H58" s="26"/>
      <c r="I58" s="26">
        <v>90.04</v>
      </c>
      <c r="J58" s="9" t="s">
        <v>321</v>
      </c>
      <c r="K58" s="26">
        <v>10</v>
      </c>
      <c r="L58" s="9" t="s">
        <v>232</v>
      </c>
      <c r="M58" s="26" t="s">
        <v>322</v>
      </c>
      <c r="N58" s="26"/>
    </row>
    <row r="59" s="1" customFormat="1" ht="24" spans="1:14">
      <c r="A59" s="26">
        <v>58</v>
      </c>
      <c r="B59" s="9" t="s">
        <v>323</v>
      </c>
      <c r="C59" s="9" t="s">
        <v>151</v>
      </c>
      <c r="D59" s="26" t="s">
        <v>221</v>
      </c>
      <c r="E59" s="26">
        <v>86.62</v>
      </c>
      <c r="F59" s="26">
        <v>3</v>
      </c>
      <c r="G59" s="26"/>
      <c r="H59" s="26"/>
      <c r="I59" s="26">
        <f>E59+F59</f>
        <v>89.62</v>
      </c>
      <c r="J59" s="26" t="s">
        <v>324</v>
      </c>
      <c r="K59" s="26">
        <v>9</v>
      </c>
      <c r="L59" s="9" t="s">
        <v>236</v>
      </c>
      <c r="M59" s="26"/>
      <c r="N59" s="26"/>
    </row>
    <row r="60" s="1" customFormat="1" ht="34" customHeight="1" spans="1:14">
      <c r="A60" s="27">
        <v>59</v>
      </c>
      <c r="B60" s="9" t="s">
        <v>325</v>
      </c>
      <c r="C60" s="9" t="s">
        <v>151</v>
      </c>
      <c r="D60" s="26" t="s">
        <v>221</v>
      </c>
      <c r="E60" s="26">
        <v>84.31</v>
      </c>
      <c r="F60" s="26">
        <v>3</v>
      </c>
      <c r="G60" s="26">
        <v>1.5</v>
      </c>
      <c r="H60" s="26"/>
      <c r="I60" s="26">
        <v>88.81</v>
      </c>
      <c r="J60" s="9" t="s">
        <v>326</v>
      </c>
      <c r="K60" s="26">
        <v>11</v>
      </c>
      <c r="L60" s="9" t="s">
        <v>236</v>
      </c>
      <c r="M60" s="26"/>
      <c r="N60" s="26"/>
    </row>
    <row r="61" s="1" customFormat="1" ht="31" customHeight="1" spans="1:14">
      <c r="A61" s="27">
        <v>60</v>
      </c>
      <c r="B61" s="9" t="s">
        <v>327</v>
      </c>
      <c r="C61" s="9" t="s">
        <v>305</v>
      </c>
      <c r="D61" s="26" t="s">
        <v>221</v>
      </c>
      <c r="E61" s="26">
        <v>85.46</v>
      </c>
      <c r="F61" s="26">
        <v>3</v>
      </c>
      <c r="G61" s="26">
        <v>0.1</v>
      </c>
      <c r="H61" s="26"/>
      <c r="I61" s="26">
        <f>SUM(E61:H61)</f>
        <v>88.56</v>
      </c>
      <c r="J61" s="26" t="s">
        <v>328</v>
      </c>
      <c r="K61" s="26">
        <v>12</v>
      </c>
      <c r="L61" s="9" t="s">
        <v>236</v>
      </c>
      <c r="M61" s="26"/>
      <c r="N61" s="26"/>
    </row>
    <row r="62" s="1" customFormat="1" ht="24" spans="1:14">
      <c r="A62" s="26">
        <v>61</v>
      </c>
      <c r="B62" s="9" t="s">
        <v>329</v>
      </c>
      <c r="C62" s="9" t="s">
        <v>151</v>
      </c>
      <c r="D62" s="26" t="s">
        <v>221</v>
      </c>
      <c r="E62" s="26">
        <v>86.92</v>
      </c>
      <c r="F62" s="26"/>
      <c r="G62" s="26"/>
      <c r="H62" s="26"/>
      <c r="I62" s="26">
        <f>E62</f>
        <v>86.92</v>
      </c>
      <c r="J62" s="26"/>
      <c r="K62" s="26">
        <v>13</v>
      </c>
      <c r="L62" s="9" t="s">
        <v>238</v>
      </c>
      <c r="M62" s="26"/>
      <c r="N62" s="26"/>
    </row>
    <row r="63" s="1" customFormat="1" ht="24.75" spans="1:14">
      <c r="A63" s="27">
        <v>62</v>
      </c>
      <c r="B63" s="9" t="s">
        <v>330</v>
      </c>
      <c r="C63" s="9" t="s">
        <v>305</v>
      </c>
      <c r="D63" s="26" t="s">
        <v>221</v>
      </c>
      <c r="E63" s="26">
        <v>86.85</v>
      </c>
      <c r="F63" s="26"/>
      <c r="G63" s="26"/>
      <c r="H63" s="26"/>
      <c r="I63" s="26">
        <f>SUM(E63:H63)</f>
        <v>86.85</v>
      </c>
      <c r="J63" s="26"/>
      <c r="K63" s="26">
        <v>14</v>
      </c>
      <c r="L63" s="9" t="s">
        <v>238</v>
      </c>
      <c r="M63" s="26"/>
      <c r="N63" s="26"/>
    </row>
    <row r="64" s="1" customFormat="1" ht="24" spans="1:14">
      <c r="A64" s="27">
        <v>63</v>
      </c>
      <c r="B64" s="9" t="s">
        <v>331</v>
      </c>
      <c r="C64" s="9" t="s">
        <v>151</v>
      </c>
      <c r="D64" s="26" t="s">
        <v>221</v>
      </c>
      <c r="E64" s="26">
        <v>83.31</v>
      </c>
      <c r="F64" s="26"/>
      <c r="G64" s="26"/>
      <c r="H64" s="26"/>
      <c r="I64" s="26">
        <f>E64+F64+G64+H64</f>
        <v>83.31</v>
      </c>
      <c r="J64" s="26"/>
      <c r="K64" s="26">
        <v>15</v>
      </c>
      <c r="L64" s="9" t="s">
        <v>238</v>
      </c>
      <c r="M64" s="26"/>
      <c r="N64" s="26"/>
    </row>
    <row r="65" s="1" customFormat="1" ht="19" customHeight="1" spans="1:14">
      <c r="A65" s="26">
        <v>64</v>
      </c>
      <c r="B65" s="9" t="s">
        <v>332</v>
      </c>
      <c r="C65" s="9" t="s">
        <v>169</v>
      </c>
      <c r="D65" s="26" t="s">
        <v>221</v>
      </c>
      <c r="E65" s="26">
        <v>87.46</v>
      </c>
      <c r="F65" s="26">
        <v>6</v>
      </c>
      <c r="G65" s="26"/>
      <c r="H65" s="26"/>
      <c r="I65" s="26">
        <v>93.46</v>
      </c>
      <c r="J65" s="26" t="s">
        <v>230</v>
      </c>
      <c r="K65" s="26">
        <v>1</v>
      </c>
      <c r="L65" s="9" t="s">
        <v>18</v>
      </c>
      <c r="M65" s="26"/>
      <c r="N65" s="26"/>
    </row>
    <row r="66" s="1" customFormat="1" ht="43" customHeight="1" spans="1:14">
      <c r="A66" s="27">
        <v>65</v>
      </c>
      <c r="B66" s="9" t="s">
        <v>333</v>
      </c>
      <c r="C66" s="9" t="s">
        <v>169</v>
      </c>
      <c r="D66" s="26" t="s">
        <v>221</v>
      </c>
      <c r="E66" s="26">
        <v>84.73</v>
      </c>
      <c r="F66" s="26">
        <v>6</v>
      </c>
      <c r="G66" s="26" t="s">
        <v>334</v>
      </c>
      <c r="H66" s="26"/>
      <c r="I66" s="26">
        <v>90.93</v>
      </c>
      <c r="J66" s="26" t="s">
        <v>335</v>
      </c>
      <c r="K66" s="26">
        <v>2</v>
      </c>
      <c r="L66" s="9" t="s">
        <v>18</v>
      </c>
      <c r="M66" s="26"/>
      <c r="N66" s="26"/>
    </row>
    <row r="67" s="1" customFormat="1" ht="18" customHeight="1" spans="1:14">
      <c r="A67" s="27">
        <v>66</v>
      </c>
      <c r="B67" s="9" t="s">
        <v>336</v>
      </c>
      <c r="C67" s="9" t="s">
        <v>169</v>
      </c>
      <c r="D67" s="26" t="s">
        <v>221</v>
      </c>
      <c r="E67" s="26">
        <v>84.9</v>
      </c>
      <c r="F67" s="26">
        <v>6</v>
      </c>
      <c r="G67" s="26"/>
      <c r="H67" s="26"/>
      <c r="I67" s="26">
        <v>90.9</v>
      </c>
      <c r="J67" s="26" t="s">
        <v>230</v>
      </c>
      <c r="K67" s="26">
        <v>3</v>
      </c>
      <c r="L67" s="9" t="s">
        <v>232</v>
      </c>
      <c r="M67" s="26"/>
      <c r="N67" s="26"/>
    </row>
    <row r="68" s="1" customFormat="1" ht="19" customHeight="1" spans="1:14">
      <c r="A68" s="26">
        <v>67</v>
      </c>
      <c r="B68" s="9" t="s">
        <v>337</v>
      </c>
      <c r="C68" s="9" t="s">
        <v>169</v>
      </c>
      <c r="D68" s="26" t="s">
        <v>221</v>
      </c>
      <c r="E68" s="26">
        <v>86.4</v>
      </c>
      <c r="F68" s="26">
        <v>3</v>
      </c>
      <c r="G68" s="26"/>
      <c r="H68" s="26"/>
      <c r="I68" s="26">
        <v>89.4</v>
      </c>
      <c r="J68" s="26" t="s">
        <v>132</v>
      </c>
      <c r="K68" s="26">
        <v>4</v>
      </c>
      <c r="L68" s="9" t="s">
        <v>236</v>
      </c>
      <c r="M68" s="26"/>
      <c r="N68" s="26"/>
    </row>
    <row r="69" s="1" customFormat="1" ht="20" customHeight="1" spans="1:14">
      <c r="A69" s="27">
        <v>68</v>
      </c>
      <c r="B69" s="9" t="s">
        <v>338</v>
      </c>
      <c r="C69" s="9" t="s">
        <v>169</v>
      </c>
      <c r="D69" s="26" t="s">
        <v>221</v>
      </c>
      <c r="E69" s="26">
        <v>85.7</v>
      </c>
      <c r="F69" s="26">
        <v>3</v>
      </c>
      <c r="G69" s="26"/>
      <c r="H69" s="26"/>
      <c r="I69" s="26">
        <v>88.7</v>
      </c>
      <c r="J69" s="26" t="s">
        <v>132</v>
      </c>
      <c r="K69" s="26">
        <v>5</v>
      </c>
      <c r="L69" s="9" t="s">
        <v>238</v>
      </c>
      <c r="M69" s="26"/>
      <c r="N69" s="26"/>
    </row>
    <row r="70" s="21" customFormat="1" ht="76" customHeight="1" spans="1:14">
      <c r="A70" s="27">
        <v>69</v>
      </c>
      <c r="B70" s="9" t="s">
        <v>339</v>
      </c>
      <c r="C70" s="9" t="s">
        <v>174</v>
      </c>
      <c r="D70" s="26" t="s">
        <v>221</v>
      </c>
      <c r="E70" s="26">
        <v>87.93</v>
      </c>
      <c r="F70" s="26">
        <v>6</v>
      </c>
      <c r="G70" s="26">
        <v>1</v>
      </c>
      <c r="H70" s="26" t="s">
        <v>340</v>
      </c>
      <c r="I70" s="26">
        <v>498.78</v>
      </c>
      <c r="J70" s="26" t="s">
        <v>341</v>
      </c>
      <c r="K70" s="26">
        <v>1</v>
      </c>
      <c r="L70" s="9" t="s">
        <v>18</v>
      </c>
      <c r="M70" s="26"/>
      <c r="N70" s="26"/>
    </row>
    <row r="71" s="1" customFormat="1" ht="75" customHeight="1" spans="1:14">
      <c r="A71" s="26">
        <v>70</v>
      </c>
      <c r="B71" s="9" t="s">
        <v>342</v>
      </c>
      <c r="C71" s="9" t="s">
        <v>174</v>
      </c>
      <c r="D71" s="26" t="s">
        <v>221</v>
      </c>
      <c r="E71" s="26">
        <v>87</v>
      </c>
      <c r="F71" s="26">
        <v>3</v>
      </c>
      <c r="G71" s="26"/>
      <c r="H71" s="9" t="s">
        <v>343</v>
      </c>
      <c r="I71" s="26">
        <v>225.8</v>
      </c>
      <c r="J71" s="26" t="s">
        <v>344</v>
      </c>
      <c r="K71" s="26">
        <v>2</v>
      </c>
      <c r="L71" s="9" t="s">
        <v>18</v>
      </c>
      <c r="M71" s="26"/>
      <c r="N71" s="26"/>
    </row>
    <row r="72" s="1" customFormat="1" ht="18" customHeight="1" spans="1:14">
      <c r="A72" s="27">
        <v>71</v>
      </c>
      <c r="B72" s="9" t="s">
        <v>345</v>
      </c>
      <c r="C72" s="9" t="s">
        <v>174</v>
      </c>
      <c r="D72" s="26" t="s">
        <v>221</v>
      </c>
      <c r="E72" s="26">
        <v>87.29</v>
      </c>
      <c r="F72" s="26">
        <v>6</v>
      </c>
      <c r="G72" s="26"/>
      <c r="H72" s="26"/>
      <c r="I72" s="26">
        <v>93.29</v>
      </c>
      <c r="J72" s="26" t="s">
        <v>230</v>
      </c>
      <c r="K72" s="26">
        <v>3</v>
      </c>
      <c r="L72" s="9" t="s">
        <v>232</v>
      </c>
      <c r="M72" s="26"/>
      <c r="N72" s="26"/>
    </row>
    <row r="73" s="1" customFormat="1" ht="45" customHeight="1" spans="1:14">
      <c r="A73" s="27">
        <v>72</v>
      </c>
      <c r="B73" s="9" t="s">
        <v>346</v>
      </c>
      <c r="C73" s="9" t="s">
        <v>174</v>
      </c>
      <c r="D73" s="26" t="s">
        <v>221</v>
      </c>
      <c r="E73" s="26">
        <v>88.6</v>
      </c>
      <c r="F73" s="26">
        <v>3</v>
      </c>
      <c r="G73" s="26" t="s">
        <v>347</v>
      </c>
      <c r="H73" s="26"/>
      <c r="I73" s="26">
        <v>92.2</v>
      </c>
      <c r="J73" s="26" t="s">
        <v>348</v>
      </c>
      <c r="K73" s="26">
        <v>4</v>
      </c>
      <c r="L73" s="9" t="s">
        <v>236</v>
      </c>
      <c r="M73" s="26"/>
      <c r="N73" s="26"/>
    </row>
    <row r="74" s="1" customFormat="1" spans="1:14">
      <c r="A74" s="26">
        <v>73</v>
      </c>
      <c r="B74" s="9" t="s">
        <v>349</v>
      </c>
      <c r="C74" s="9" t="s">
        <v>174</v>
      </c>
      <c r="D74" s="26" t="s">
        <v>221</v>
      </c>
      <c r="E74" s="26">
        <v>88.23</v>
      </c>
      <c r="F74" s="26">
        <v>3</v>
      </c>
      <c r="G74" s="26"/>
      <c r="H74" s="26"/>
      <c r="I74" s="26">
        <v>91.23</v>
      </c>
      <c r="J74" s="26" t="s">
        <v>132</v>
      </c>
      <c r="K74" s="26">
        <v>5</v>
      </c>
      <c r="L74" s="9" t="s">
        <v>236</v>
      </c>
      <c r="M74" s="26" t="s">
        <v>350</v>
      </c>
      <c r="N74" s="26"/>
    </row>
    <row r="75" s="1" customFormat="1" spans="1:14">
      <c r="A75" s="27">
        <v>74</v>
      </c>
      <c r="B75" s="9" t="s">
        <v>351</v>
      </c>
      <c r="C75" s="9" t="s">
        <v>174</v>
      </c>
      <c r="D75" s="26" t="s">
        <v>221</v>
      </c>
      <c r="E75" s="26">
        <v>87.43</v>
      </c>
      <c r="F75" s="26">
        <v>3</v>
      </c>
      <c r="G75" s="26">
        <v>0.1</v>
      </c>
      <c r="H75" s="26"/>
      <c r="I75" s="26">
        <v>90.53</v>
      </c>
      <c r="J75" s="26" t="s">
        <v>352</v>
      </c>
      <c r="K75" s="26">
        <v>6</v>
      </c>
      <c r="L75" s="9" t="s">
        <v>238</v>
      </c>
      <c r="M75" s="26"/>
      <c r="N75" s="26"/>
    </row>
    <row r="76" s="1" customFormat="1" spans="1:14">
      <c r="A76" s="27">
        <v>75</v>
      </c>
      <c r="B76" s="9" t="s">
        <v>353</v>
      </c>
      <c r="C76" s="9" t="s">
        <v>178</v>
      </c>
      <c r="D76" s="26" t="s">
        <v>221</v>
      </c>
      <c r="E76" s="26">
        <v>86.96</v>
      </c>
      <c r="F76" s="26">
        <v>6</v>
      </c>
      <c r="G76" s="26"/>
      <c r="H76" s="26"/>
      <c r="I76" s="26">
        <v>92.96</v>
      </c>
      <c r="J76" s="26" t="s">
        <v>230</v>
      </c>
      <c r="K76" s="26">
        <v>1</v>
      </c>
      <c r="L76" s="9" t="s">
        <v>18</v>
      </c>
      <c r="M76" s="26"/>
      <c r="N76" s="26"/>
    </row>
    <row r="77" s="20" customFormat="1" ht="32" customHeight="1" spans="1:14">
      <c r="A77" s="26">
        <v>76</v>
      </c>
      <c r="B77" s="9" t="s">
        <v>354</v>
      </c>
      <c r="C77" s="9" t="s">
        <v>178</v>
      </c>
      <c r="D77" s="26" t="s">
        <v>221</v>
      </c>
      <c r="E77" s="26">
        <v>86.89</v>
      </c>
      <c r="F77" s="26">
        <v>3</v>
      </c>
      <c r="G77" s="26">
        <v>0.1</v>
      </c>
      <c r="H77" s="26"/>
      <c r="I77" s="26">
        <v>89.99</v>
      </c>
      <c r="J77" s="26" t="s">
        <v>355</v>
      </c>
      <c r="K77" s="26">
        <v>3</v>
      </c>
      <c r="L77" s="9" t="s">
        <v>232</v>
      </c>
      <c r="M77" s="26"/>
      <c r="N77" s="26"/>
    </row>
    <row r="78" s="1" customFormat="1" ht="22" customHeight="1" spans="1:14">
      <c r="A78" s="27">
        <v>77</v>
      </c>
      <c r="B78" s="9" t="s">
        <v>356</v>
      </c>
      <c r="C78" s="9" t="s">
        <v>178</v>
      </c>
      <c r="D78" s="26" t="s">
        <v>221</v>
      </c>
      <c r="E78" s="26">
        <v>86.91</v>
      </c>
      <c r="F78" s="26">
        <v>3</v>
      </c>
      <c r="G78" s="26"/>
      <c r="H78" s="26"/>
      <c r="I78" s="26">
        <f>SUM(E78:H78)</f>
        <v>89.91</v>
      </c>
      <c r="J78" s="26" t="s">
        <v>132</v>
      </c>
      <c r="K78" s="26">
        <v>2</v>
      </c>
      <c r="L78" s="9" t="s">
        <v>238</v>
      </c>
      <c r="M78" s="26"/>
      <c r="N78" s="26"/>
    </row>
    <row r="79" s="1" customFormat="1" ht="192" spans="1:15">
      <c r="A79" s="27">
        <v>78</v>
      </c>
      <c r="B79" s="9" t="s">
        <v>357</v>
      </c>
      <c r="C79" s="9" t="s">
        <v>181</v>
      </c>
      <c r="D79" s="26" t="s">
        <v>221</v>
      </c>
      <c r="E79" s="26">
        <v>90.89</v>
      </c>
      <c r="F79" s="26">
        <v>3</v>
      </c>
      <c r="G79" s="26"/>
      <c r="H79" s="26" t="s">
        <v>358</v>
      </c>
      <c r="I79" s="26">
        <v>556.94</v>
      </c>
      <c r="J79" s="9" t="s">
        <v>359</v>
      </c>
      <c r="K79" s="26">
        <v>1</v>
      </c>
      <c r="L79" s="9" t="s">
        <v>18</v>
      </c>
      <c r="M79" s="9" t="s">
        <v>360</v>
      </c>
      <c r="N79" s="26"/>
      <c r="O79" s="31"/>
    </row>
    <row r="80" s="1" customFormat="1" ht="112" customHeight="1" spans="1:14">
      <c r="A80" s="26">
        <v>79</v>
      </c>
      <c r="B80" s="9" t="s">
        <v>361</v>
      </c>
      <c r="C80" s="9" t="s">
        <v>181</v>
      </c>
      <c r="D80" s="26" t="s">
        <v>221</v>
      </c>
      <c r="E80" s="26">
        <v>90.68</v>
      </c>
      <c r="F80" s="26">
        <v>6</v>
      </c>
      <c r="G80" s="26">
        <v>0.1</v>
      </c>
      <c r="H80" s="9" t="s">
        <v>362</v>
      </c>
      <c r="I80" s="26">
        <v>495.88</v>
      </c>
      <c r="J80" s="26" t="s">
        <v>363</v>
      </c>
      <c r="K80" s="26">
        <v>2</v>
      </c>
      <c r="L80" s="9" t="s">
        <v>18</v>
      </c>
      <c r="M80" s="26"/>
      <c r="N80" s="26"/>
    </row>
    <row r="81" s="1" customFormat="1" ht="82" customHeight="1" spans="1:14">
      <c r="A81" s="27">
        <v>80</v>
      </c>
      <c r="B81" s="9" t="s">
        <v>364</v>
      </c>
      <c r="C81" s="9" t="s">
        <v>181</v>
      </c>
      <c r="D81" s="26" t="s">
        <v>221</v>
      </c>
      <c r="E81" s="26">
        <v>90.85</v>
      </c>
      <c r="F81" s="26">
        <v>6</v>
      </c>
      <c r="G81" s="26"/>
      <c r="H81" s="26"/>
      <c r="I81" s="26">
        <f>E81+F81+G81+H81</f>
        <v>96.85</v>
      </c>
      <c r="J81" s="26" t="s">
        <v>365</v>
      </c>
      <c r="K81" s="26">
        <v>3</v>
      </c>
      <c r="L81" s="9" t="s">
        <v>18</v>
      </c>
      <c r="M81" s="26" t="s">
        <v>366</v>
      </c>
      <c r="N81" s="26"/>
    </row>
    <row r="82" s="1" customFormat="1" ht="31" customHeight="1" spans="1:14">
      <c r="A82" s="27">
        <v>81</v>
      </c>
      <c r="B82" s="9" t="s">
        <v>367</v>
      </c>
      <c r="C82" s="9" t="s">
        <v>181</v>
      </c>
      <c r="D82" s="26" t="s">
        <v>221</v>
      </c>
      <c r="E82" s="26">
        <v>89.43</v>
      </c>
      <c r="F82" s="26">
        <v>6</v>
      </c>
      <c r="G82" s="26">
        <v>0.1</v>
      </c>
      <c r="H82" s="26"/>
      <c r="I82" s="26">
        <f>E82+F82+G82+H82</f>
        <v>95.53</v>
      </c>
      <c r="J82" s="26" t="s">
        <v>368</v>
      </c>
      <c r="K82" s="26">
        <v>4</v>
      </c>
      <c r="L82" s="9" t="s">
        <v>232</v>
      </c>
      <c r="M82" s="26"/>
      <c r="N82" s="26"/>
    </row>
    <row r="83" s="1" customFormat="1" ht="23" customHeight="1" spans="1:14">
      <c r="A83" s="26">
        <v>82</v>
      </c>
      <c r="B83" s="9" t="s">
        <v>369</v>
      </c>
      <c r="C83" s="9" t="s">
        <v>181</v>
      </c>
      <c r="D83" s="26" t="s">
        <v>221</v>
      </c>
      <c r="E83" s="26">
        <v>88.29</v>
      </c>
      <c r="F83" s="26">
        <v>3</v>
      </c>
      <c r="G83" s="26"/>
      <c r="H83" s="26"/>
      <c r="I83" s="26">
        <f>E83+F83+G83+H83</f>
        <v>91.29</v>
      </c>
      <c r="J83" s="26" t="s">
        <v>324</v>
      </c>
      <c r="K83" s="26">
        <v>5</v>
      </c>
      <c r="L83" s="9" t="s">
        <v>236</v>
      </c>
      <c r="M83" s="26"/>
      <c r="N83" s="26"/>
    </row>
    <row r="84" s="1" customFormat="1" ht="24" customHeight="1" spans="1:14">
      <c r="A84" s="27">
        <v>83</v>
      </c>
      <c r="B84" s="9" t="s">
        <v>370</v>
      </c>
      <c r="C84" s="9" t="s">
        <v>181</v>
      </c>
      <c r="D84" s="26" t="s">
        <v>221</v>
      </c>
      <c r="E84" s="26">
        <v>86.93</v>
      </c>
      <c r="F84" s="26">
        <v>3</v>
      </c>
      <c r="G84" s="26"/>
      <c r="H84" s="26"/>
      <c r="I84" s="26">
        <f>E84+F84+G84+H84</f>
        <v>89.93</v>
      </c>
      <c r="J84" s="26" t="s">
        <v>132</v>
      </c>
      <c r="K84" s="26">
        <v>6</v>
      </c>
      <c r="L84" s="9" t="s">
        <v>236</v>
      </c>
      <c r="M84" s="26"/>
      <c r="N84" s="26"/>
    </row>
    <row r="85" s="1" customFormat="1" ht="29" customHeight="1" spans="1:14">
      <c r="A85" s="27">
        <v>84</v>
      </c>
      <c r="B85" s="9" t="s">
        <v>371</v>
      </c>
      <c r="C85" s="9" t="s">
        <v>181</v>
      </c>
      <c r="D85" s="26" t="s">
        <v>221</v>
      </c>
      <c r="E85" s="26">
        <v>85.57</v>
      </c>
      <c r="F85" s="26"/>
      <c r="G85" s="26">
        <v>0.1</v>
      </c>
      <c r="H85" s="26"/>
      <c r="I85" s="26">
        <f>E85+F85+G85+H85</f>
        <v>85.67</v>
      </c>
      <c r="J85" s="26" t="s">
        <v>285</v>
      </c>
      <c r="K85" s="26">
        <v>7</v>
      </c>
      <c r="L85" s="9" t="s">
        <v>238</v>
      </c>
      <c r="M85" s="26"/>
      <c r="N85" s="26"/>
    </row>
    <row r="86" s="1" customFormat="1" ht="58" customHeight="1" spans="1:14">
      <c r="A86" s="26">
        <v>85</v>
      </c>
      <c r="B86" s="9" t="s">
        <v>372</v>
      </c>
      <c r="C86" s="9" t="s">
        <v>14</v>
      </c>
      <c r="D86" s="26" t="s">
        <v>221</v>
      </c>
      <c r="E86" s="26">
        <v>86.21</v>
      </c>
      <c r="F86" s="26">
        <v>6</v>
      </c>
      <c r="G86" s="26" t="s">
        <v>373</v>
      </c>
      <c r="H86" s="26">
        <v>80</v>
      </c>
      <c r="I86" s="26">
        <v>180.31</v>
      </c>
      <c r="J86" s="26" t="s">
        <v>374</v>
      </c>
      <c r="K86" s="26">
        <v>1</v>
      </c>
      <c r="L86" s="9" t="s">
        <v>18</v>
      </c>
      <c r="M86" s="26"/>
      <c r="N86" s="26"/>
    </row>
    <row r="87" s="1" customFormat="1" ht="99" customHeight="1" spans="1:14">
      <c r="A87" s="27">
        <v>86</v>
      </c>
      <c r="B87" s="9" t="s">
        <v>375</v>
      </c>
      <c r="C87" s="9" t="s">
        <v>14</v>
      </c>
      <c r="D87" s="26" t="s">
        <v>221</v>
      </c>
      <c r="E87" s="26">
        <v>85</v>
      </c>
      <c r="F87" s="26">
        <v>3</v>
      </c>
      <c r="G87" s="26" t="s">
        <v>376</v>
      </c>
      <c r="H87" s="26"/>
      <c r="I87" s="26">
        <v>169.25</v>
      </c>
      <c r="J87" s="26" t="s">
        <v>377</v>
      </c>
      <c r="K87" s="26">
        <v>2</v>
      </c>
      <c r="L87" s="9" t="s">
        <v>18</v>
      </c>
      <c r="M87" s="9"/>
      <c r="N87" s="26"/>
    </row>
    <row r="88" s="18" customFormat="1" ht="111" customHeight="1" spans="1:14">
      <c r="A88" s="27">
        <v>87</v>
      </c>
      <c r="B88" s="9" t="s">
        <v>378</v>
      </c>
      <c r="C88" s="9" t="s">
        <v>14</v>
      </c>
      <c r="D88" s="26" t="s">
        <v>221</v>
      </c>
      <c r="E88" s="26">
        <v>83.93</v>
      </c>
      <c r="F88" s="26"/>
      <c r="G88" s="26"/>
      <c r="H88" s="26" t="s">
        <v>379</v>
      </c>
      <c r="I88" s="26">
        <v>164.03</v>
      </c>
      <c r="J88" s="26" t="s">
        <v>380</v>
      </c>
      <c r="K88" s="26">
        <v>3</v>
      </c>
      <c r="L88" s="9" t="s">
        <v>18</v>
      </c>
      <c r="M88" s="26"/>
      <c r="N88" s="26"/>
    </row>
    <row r="89" s="1" customFormat="1" ht="49" customHeight="1" spans="1:14">
      <c r="A89" s="26">
        <v>88</v>
      </c>
      <c r="B89" s="9" t="s">
        <v>381</v>
      </c>
      <c r="C89" s="9" t="s">
        <v>14</v>
      </c>
      <c r="D89" s="26" t="s">
        <v>221</v>
      </c>
      <c r="E89" s="26">
        <v>84.32</v>
      </c>
      <c r="F89" s="26">
        <v>6</v>
      </c>
      <c r="G89" s="26">
        <v>0.1</v>
      </c>
      <c r="H89" s="26">
        <v>50</v>
      </c>
      <c r="I89" s="26">
        <v>140.42</v>
      </c>
      <c r="J89" s="9" t="s">
        <v>382</v>
      </c>
      <c r="K89" s="26">
        <v>4</v>
      </c>
      <c r="L89" s="9" t="s">
        <v>18</v>
      </c>
      <c r="M89" s="26"/>
      <c r="N89" s="26"/>
    </row>
    <row r="90" s="1" customFormat="1" ht="99" customHeight="1" spans="1:14">
      <c r="A90" s="27">
        <v>89</v>
      </c>
      <c r="B90" s="9" t="s">
        <v>383</v>
      </c>
      <c r="C90" s="9" t="s">
        <v>14</v>
      </c>
      <c r="D90" s="26" t="s">
        <v>221</v>
      </c>
      <c r="E90" s="26">
        <v>89.13</v>
      </c>
      <c r="F90" s="26">
        <v>6</v>
      </c>
      <c r="G90" s="26">
        <v>0.1</v>
      </c>
      <c r="H90" s="26" t="s">
        <v>384</v>
      </c>
      <c r="I90" s="26">
        <v>117.23</v>
      </c>
      <c r="J90" s="26" t="s">
        <v>385</v>
      </c>
      <c r="K90" s="26">
        <v>5</v>
      </c>
      <c r="L90" s="9" t="s">
        <v>18</v>
      </c>
      <c r="M90" s="26"/>
      <c r="N90" s="26"/>
    </row>
    <row r="91" s="1" customFormat="1" ht="39" customHeight="1" spans="1:14">
      <c r="A91" s="27">
        <v>90</v>
      </c>
      <c r="B91" s="9" t="s">
        <v>386</v>
      </c>
      <c r="C91" s="9" t="s">
        <v>14</v>
      </c>
      <c r="D91" s="26" t="s">
        <v>221</v>
      </c>
      <c r="E91" s="26">
        <v>86.23</v>
      </c>
      <c r="F91" s="26">
        <v>6</v>
      </c>
      <c r="G91" s="26">
        <v>0.1</v>
      </c>
      <c r="H91" s="26"/>
      <c r="I91" s="26">
        <v>92.33</v>
      </c>
      <c r="J91" s="26" t="s">
        <v>387</v>
      </c>
      <c r="K91" s="26">
        <v>6</v>
      </c>
      <c r="L91" s="9" t="s">
        <v>18</v>
      </c>
      <c r="M91" s="26"/>
      <c r="N91" s="26"/>
    </row>
    <row r="92" s="1" customFormat="1" ht="29" customHeight="1" spans="1:14">
      <c r="A92" s="26">
        <v>91</v>
      </c>
      <c r="B92" s="9" t="s">
        <v>388</v>
      </c>
      <c r="C92" s="9" t="s">
        <v>14</v>
      </c>
      <c r="D92" s="26" t="s">
        <v>221</v>
      </c>
      <c r="E92" s="26">
        <v>85.94</v>
      </c>
      <c r="F92" s="26">
        <v>6</v>
      </c>
      <c r="G92" s="26"/>
      <c r="H92" s="26"/>
      <c r="I92" s="26">
        <v>91.94</v>
      </c>
      <c r="J92" s="9" t="s">
        <v>46</v>
      </c>
      <c r="K92" s="9">
        <v>7</v>
      </c>
      <c r="L92" s="9" t="s">
        <v>18</v>
      </c>
      <c r="M92" s="9"/>
      <c r="N92" s="26"/>
    </row>
    <row r="93" s="1" customFormat="1" ht="33" customHeight="1" spans="1:14">
      <c r="A93" s="27">
        <v>92</v>
      </c>
      <c r="B93" s="9" t="s">
        <v>389</v>
      </c>
      <c r="C93" s="9" t="s">
        <v>14</v>
      </c>
      <c r="D93" s="26" t="s">
        <v>221</v>
      </c>
      <c r="E93" s="26">
        <v>87.79</v>
      </c>
      <c r="F93" s="26">
        <v>3</v>
      </c>
      <c r="G93" s="26">
        <v>0.75</v>
      </c>
      <c r="H93" s="26"/>
      <c r="I93" s="26">
        <v>91.54</v>
      </c>
      <c r="J93" s="9" t="s">
        <v>390</v>
      </c>
      <c r="K93" s="9">
        <v>8</v>
      </c>
      <c r="L93" s="9" t="s">
        <v>232</v>
      </c>
      <c r="M93" s="9"/>
      <c r="N93" s="26"/>
    </row>
    <row r="94" s="1" customFormat="1" ht="31" customHeight="1" spans="1:14">
      <c r="A94" s="27">
        <v>93</v>
      </c>
      <c r="B94" s="9" t="s">
        <v>391</v>
      </c>
      <c r="C94" s="9" t="s">
        <v>14</v>
      </c>
      <c r="D94" s="26" t="s">
        <v>221</v>
      </c>
      <c r="E94" s="26">
        <v>84.52</v>
      </c>
      <c r="F94" s="26">
        <v>6</v>
      </c>
      <c r="G94" s="26">
        <v>0.1</v>
      </c>
      <c r="H94" s="26"/>
      <c r="I94" s="26">
        <v>90.62</v>
      </c>
      <c r="J94" s="9" t="s">
        <v>392</v>
      </c>
      <c r="K94" s="9">
        <v>9</v>
      </c>
      <c r="L94" s="9" t="s">
        <v>232</v>
      </c>
      <c r="M94" s="9"/>
      <c r="N94" s="26"/>
    </row>
    <row r="95" s="1" customFormat="1" ht="29" customHeight="1" spans="1:14">
      <c r="A95" s="26">
        <v>94</v>
      </c>
      <c r="B95" s="9" t="s">
        <v>393</v>
      </c>
      <c r="C95" s="9" t="s">
        <v>14</v>
      </c>
      <c r="D95" s="26" t="s">
        <v>221</v>
      </c>
      <c r="E95" s="26">
        <v>83.45</v>
      </c>
      <c r="F95" s="26">
        <v>6</v>
      </c>
      <c r="G95" s="26"/>
      <c r="H95" s="26"/>
      <c r="I95" s="26">
        <v>89.45</v>
      </c>
      <c r="J95" s="9" t="s">
        <v>46</v>
      </c>
      <c r="K95" s="9">
        <v>10</v>
      </c>
      <c r="L95" s="9" t="s">
        <v>232</v>
      </c>
      <c r="M95" s="9" t="s">
        <v>394</v>
      </c>
      <c r="N95" s="26"/>
    </row>
    <row r="96" s="1" customFormat="1" ht="80" customHeight="1" spans="1:14">
      <c r="A96" s="27">
        <v>95</v>
      </c>
      <c r="B96" s="9" t="s">
        <v>395</v>
      </c>
      <c r="C96" s="9" t="s">
        <v>14</v>
      </c>
      <c r="D96" s="26" t="s">
        <v>221</v>
      </c>
      <c r="E96" s="26">
        <v>85.48</v>
      </c>
      <c r="F96" s="26">
        <v>3</v>
      </c>
      <c r="G96" s="26">
        <v>0.1</v>
      </c>
      <c r="H96" s="26"/>
      <c r="I96" s="26">
        <v>88.58</v>
      </c>
      <c r="J96" s="9" t="s">
        <v>72</v>
      </c>
      <c r="K96" s="9">
        <v>11</v>
      </c>
      <c r="L96" s="9" t="s">
        <v>236</v>
      </c>
      <c r="M96" s="9" t="s">
        <v>396</v>
      </c>
      <c r="N96" s="26"/>
    </row>
    <row r="97" s="1" customFormat="1" ht="34" customHeight="1" spans="1:14">
      <c r="A97" s="27">
        <v>96</v>
      </c>
      <c r="B97" s="9" t="s">
        <v>397</v>
      </c>
      <c r="C97" s="9" t="s">
        <v>14</v>
      </c>
      <c r="D97" s="26" t="s">
        <v>221</v>
      </c>
      <c r="E97" s="26">
        <v>84.43</v>
      </c>
      <c r="F97" s="26">
        <v>3</v>
      </c>
      <c r="G97" s="26">
        <v>0.1</v>
      </c>
      <c r="H97" s="26"/>
      <c r="I97" s="26">
        <v>87.53</v>
      </c>
      <c r="J97" s="9" t="s">
        <v>72</v>
      </c>
      <c r="K97" s="9">
        <v>12</v>
      </c>
      <c r="L97" s="9" t="s">
        <v>236</v>
      </c>
      <c r="M97" s="9"/>
      <c r="N97" s="26"/>
    </row>
    <row r="98" s="1" customFormat="1" ht="40" customHeight="1" spans="1:14">
      <c r="A98" s="26">
        <v>97</v>
      </c>
      <c r="B98" s="9" t="s">
        <v>398</v>
      </c>
      <c r="C98" s="9" t="s">
        <v>14</v>
      </c>
      <c r="D98" s="26" t="s">
        <v>221</v>
      </c>
      <c r="E98" s="26">
        <v>85.39</v>
      </c>
      <c r="F98" s="26"/>
      <c r="G98" s="26">
        <v>1</v>
      </c>
      <c r="H98" s="26"/>
      <c r="I98" s="26">
        <v>86.39</v>
      </c>
      <c r="J98" s="9" t="s">
        <v>399</v>
      </c>
      <c r="K98" s="9">
        <v>13</v>
      </c>
      <c r="L98" s="9" t="s">
        <v>236</v>
      </c>
      <c r="M98" s="9"/>
      <c r="N98" s="26"/>
    </row>
    <row r="99" s="1" customFormat="1" spans="1:14">
      <c r="A99" s="27">
        <v>98</v>
      </c>
      <c r="B99" s="9" t="s">
        <v>400</v>
      </c>
      <c r="C99" s="9" t="s">
        <v>14</v>
      </c>
      <c r="D99" s="26" t="s">
        <v>221</v>
      </c>
      <c r="E99" s="26">
        <v>84.93</v>
      </c>
      <c r="F99" s="26"/>
      <c r="G99" s="26"/>
      <c r="H99" s="26"/>
      <c r="I99" s="26">
        <v>84.93</v>
      </c>
      <c r="J99" s="9"/>
      <c r="K99" s="9">
        <v>14</v>
      </c>
      <c r="L99" s="9" t="s">
        <v>236</v>
      </c>
      <c r="M99" s="9"/>
      <c r="N99" s="26"/>
    </row>
    <row r="100" s="1" customFormat="1" spans="1:14">
      <c r="A100" s="27">
        <v>99</v>
      </c>
      <c r="B100" s="9" t="s">
        <v>401</v>
      </c>
      <c r="C100" s="9" t="s">
        <v>14</v>
      </c>
      <c r="D100" s="26" t="s">
        <v>221</v>
      </c>
      <c r="E100" s="26">
        <v>79.86</v>
      </c>
      <c r="F100" s="26">
        <v>3</v>
      </c>
      <c r="G100" s="26"/>
      <c r="H100" s="26"/>
      <c r="I100" s="26">
        <v>82.86</v>
      </c>
      <c r="J100" s="9" t="s">
        <v>61</v>
      </c>
      <c r="K100" s="9">
        <v>15</v>
      </c>
      <c r="L100" s="9" t="s">
        <v>238</v>
      </c>
      <c r="M100" s="9"/>
      <c r="N100" s="26"/>
    </row>
    <row r="101" s="1" customFormat="1" ht="33" customHeight="1" spans="1:14">
      <c r="A101" s="26">
        <v>100</v>
      </c>
      <c r="B101" s="9" t="s">
        <v>402</v>
      </c>
      <c r="C101" s="9" t="s">
        <v>14</v>
      </c>
      <c r="D101" s="26" t="s">
        <v>221</v>
      </c>
      <c r="E101" s="26">
        <v>82</v>
      </c>
      <c r="F101" s="26"/>
      <c r="G101" s="26"/>
      <c r="H101" s="26"/>
      <c r="I101" s="26">
        <v>82</v>
      </c>
      <c r="J101" s="9"/>
      <c r="K101" s="9">
        <v>16</v>
      </c>
      <c r="L101" s="9" t="s">
        <v>238</v>
      </c>
      <c r="M101" s="9"/>
      <c r="N101" s="26"/>
    </row>
    <row r="102" s="1" customFormat="1" ht="15" customHeight="1" spans="1:14">
      <c r="A102" s="27">
        <v>101</v>
      </c>
      <c r="B102" s="9" t="s">
        <v>403</v>
      </c>
      <c r="C102" s="9" t="s">
        <v>14</v>
      </c>
      <c r="D102" s="26" t="s">
        <v>221</v>
      </c>
      <c r="E102" s="26">
        <v>81.47</v>
      </c>
      <c r="F102" s="26"/>
      <c r="G102" s="26"/>
      <c r="H102" s="26"/>
      <c r="I102" s="26">
        <v>81.47</v>
      </c>
      <c r="J102" s="9"/>
      <c r="K102" s="9">
        <v>17</v>
      </c>
      <c r="L102" s="9" t="s">
        <v>238</v>
      </c>
      <c r="M102" s="9"/>
      <c r="N102" s="26"/>
    </row>
    <row r="103" s="1" customFormat="1" ht="36" customHeight="1" spans="1:14">
      <c r="A103" s="26">
        <v>103</v>
      </c>
      <c r="B103" s="9" t="s">
        <v>404</v>
      </c>
      <c r="C103" s="9" t="s">
        <v>40</v>
      </c>
      <c r="D103" s="26" t="s">
        <v>221</v>
      </c>
      <c r="E103" s="26">
        <v>83</v>
      </c>
      <c r="F103" s="26"/>
      <c r="G103" s="26">
        <v>80</v>
      </c>
      <c r="H103" s="26"/>
      <c r="I103" s="26">
        <v>163</v>
      </c>
      <c r="J103" s="9" t="s">
        <v>405</v>
      </c>
      <c r="K103" s="9">
        <v>2</v>
      </c>
      <c r="L103" s="9" t="s">
        <v>18</v>
      </c>
      <c r="M103" s="9"/>
      <c r="N103" s="26"/>
    </row>
    <row r="104" s="1" customFormat="1" ht="67" customHeight="1" spans="1:14">
      <c r="A104" s="27">
        <v>104</v>
      </c>
      <c r="B104" s="9" t="s">
        <v>406</v>
      </c>
      <c r="C104" s="9" t="s">
        <v>40</v>
      </c>
      <c r="D104" s="26" t="s">
        <v>221</v>
      </c>
      <c r="E104" s="26">
        <v>83.18</v>
      </c>
      <c r="F104" s="26">
        <v>6</v>
      </c>
      <c r="G104" s="26">
        <v>0.1</v>
      </c>
      <c r="H104" s="26" t="s">
        <v>251</v>
      </c>
      <c r="I104" s="26">
        <v>113.28</v>
      </c>
      <c r="J104" s="9" t="s">
        <v>407</v>
      </c>
      <c r="K104" s="9">
        <v>3</v>
      </c>
      <c r="L104" s="9" t="s">
        <v>18</v>
      </c>
      <c r="M104" s="9"/>
      <c r="N104" s="30"/>
    </row>
    <row r="105" s="1" customFormat="1" ht="76" customHeight="1" spans="1:14">
      <c r="A105" s="27">
        <v>105</v>
      </c>
      <c r="B105" s="9" t="s">
        <v>408</v>
      </c>
      <c r="C105" s="9" t="s">
        <v>40</v>
      </c>
      <c r="D105" s="26" t="s">
        <v>221</v>
      </c>
      <c r="E105" s="26">
        <v>88.38</v>
      </c>
      <c r="F105" s="26">
        <v>6</v>
      </c>
      <c r="G105" s="26" t="s">
        <v>409</v>
      </c>
      <c r="H105" s="26"/>
      <c r="I105" s="26">
        <v>97.58</v>
      </c>
      <c r="J105" s="9" t="s">
        <v>410</v>
      </c>
      <c r="K105" s="9">
        <v>4</v>
      </c>
      <c r="L105" s="9" t="s">
        <v>18</v>
      </c>
      <c r="M105" s="9" t="s">
        <v>411</v>
      </c>
      <c r="N105" s="26"/>
    </row>
    <row r="106" s="1" customFormat="1" ht="44" customHeight="1" spans="1:14">
      <c r="A106" s="27">
        <v>102</v>
      </c>
      <c r="B106" s="9" t="s">
        <v>412</v>
      </c>
      <c r="C106" s="9" t="s">
        <v>40</v>
      </c>
      <c r="D106" s="26" t="s">
        <v>221</v>
      </c>
      <c r="E106" s="26">
        <v>87.57</v>
      </c>
      <c r="F106" s="26">
        <v>6</v>
      </c>
      <c r="G106" s="26" t="s">
        <v>334</v>
      </c>
      <c r="H106" s="26"/>
      <c r="I106" s="26" t="s">
        <v>413</v>
      </c>
      <c r="J106" s="9" t="s">
        <v>414</v>
      </c>
      <c r="K106" s="9">
        <v>1</v>
      </c>
      <c r="L106" s="9" t="s">
        <v>18</v>
      </c>
      <c r="M106" s="9" t="s">
        <v>415</v>
      </c>
      <c r="N106" s="26"/>
    </row>
    <row r="107" s="1" customFormat="1" ht="40" customHeight="1" spans="1:14">
      <c r="A107" s="26">
        <v>106</v>
      </c>
      <c r="B107" s="9" t="s">
        <v>416</v>
      </c>
      <c r="C107" s="9" t="s">
        <v>40</v>
      </c>
      <c r="D107" s="26" t="s">
        <v>221</v>
      </c>
      <c r="E107" s="26">
        <v>88.06</v>
      </c>
      <c r="F107" s="26">
        <v>3</v>
      </c>
      <c r="G107" s="26">
        <v>0.75</v>
      </c>
      <c r="H107" s="26"/>
      <c r="I107" s="26">
        <v>91.81</v>
      </c>
      <c r="J107" s="26" t="s">
        <v>417</v>
      </c>
      <c r="K107" s="26">
        <v>5</v>
      </c>
      <c r="L107" s="9" t="s">
        <v>18</v>
      </c>
      <c r="M107" s="26"/>
      <c r="N107" s="26"/>
    </row>
    <row r="108" s="1" customFormat="1" ht="40" customHeight="1" spans="1:14">
      <c r="A108" s="27">
        <v>107</v>
      </c>
      <c r="B108" s="9" t="s">
        <v>418</v>
      </c>
      <c r="C108" s="9" t="s">
        <v>40</v>
      </c>
      <c r="D108" s="26" t="s">
        <v>221</v>
      </c>
      <c r="E108" s="26">
        <v>86.63</v>
      </c>
      <c r="F108" s="26">
        <v>3</v>
      </c>
      <c r="G108" s="26">
        <v>0.1</v>
      </c>
      <c r="H108" s="26"/>
      <c r="I108" s="26">
        <v>89.63</v>
      </c>
      <c r="J108" s="9" t="s">
        <v>419</v>
      </c>
      <c r="K108" s="9">
        <v>6</v>
      </c>
      <c r="L108" s="9" t="s">
        <v>232</v>
      </c>
      <c r="M108" s="9"/>
      <c r="N108" s="9"/>
    </row>
    <row r="109" s="1" customFormat="1" ht="35" customHeight="1" spans="1:14">
      <c r="A109" s="27">
        <v>108</v>
      </c>
      <c r="B109" s="9" t="s">
        <v>420</v>
      </c>
      <c r="C109" s="9" t="s">
        <v>40</v>
      </c>
      <c r="D109" s="26" t="s">
        <v>221</v>
      </c>
      <c r="E109" s="26">
        <v>86.16</v>
      </c>
      <c r="F109" s="26">
        <v>3</v>
      </c>
      <c r="G109" s="26"/>
      <c r="H109" s="26"/>
      <c r="I109" s="26">
        <v>89.16</v>
      </c>
      <c r="J109" s="9" t="s">
        <v>421</v>
      </c>
      <c r="K109" s="9">
        <v>7</v>
      </c>
      <c r="L109" s="9" t="s">
        <v>232</v>
      </c>
      <c r="M109" s="9"/>
      <c r="N109" s="9"/>
    </row>
    <row r="110" s="1" customFormat="1" ht="34" customHeight="1" spans="1:14">
      <c r="A110" s="26">
        <v>109</v>
      </c>
      <c r="B110" s="9" t="s">
        <v>422</v>
      </c>
      <c r="C110" s="9" t="s">
        <v>40</v>
      </c>
      <c r="D110" s="26" t="s">
        <v>221</v>
      </c>
      <c r="E110" s="26">
        <v>85.95</v>
      </c>
      <c r="F110" s="26">
        <v>3</v>
      </c>
      <c r="G110" s="26"/>
      <c r="H110" s="26"/>
      <c r="I110" s="26">
        <v>88.95</v>
      </c>
      <c r="J110" s="9" t="s">
        <v>61</v>
      </c>
      <c r="K110" s="9">
        <v>8</v>
      </c>
      <c r="L110" s="9" t="s">
        <v>236</v>
      </c>
      <c r="M110" s="9"/>
      <c r="N110" s="32"/>
    </row>
    <row r="111" s="1" customFormat="1" ht="45" customHeight="1" spans="1:14">
      <c r="A111" s="27">
        <v>110</v>
      </c>
      <c r="B111" s="9" t="s">
        <v>423</v>
      </c>
      <c r="C111" s="9" t="s">
        <v>40</v>
      </c>
      <c r="D111" s="26" t="s">
        <v>221</v>
      </c>
      <c r="E111" s="26">
        <v>85.39</v>
      </c>
      <c r="F111" s="26"/>
      <c r="G111" s="26" t="s">
        <v>424</v>
      </c>
      <c r="H111" s="26"/>
      <c r="I111" s="26">
        <v>87.89</v>
      </c>
      <c r="J111" s="9" t="s">
        <v>425</v>
      </c>
      <c r="K111" s="26">
        <v>9</v>
      </c>
      <c r="L111" s="9" t="s">
        <v>236</v>
      </c>
      <c r="M111" s="9"/>
      <c r="N111" s="9"/>
    </row>
    <row r="112" s="1" customFormat="1" ht="24" spans="1:14">
      <c r="A112" s="27">
        <v>111</v>
      </c>
      <c r="B112" s="9" t="s">
        <v>426</v>
      </c>
      <c r="C112" s="9" t="s">
        <v>40</v>
      </c>
      <c r="D112" s="26" t="s">
        <v>221</v>
      </c>
      <c r="E112" s="26">
        <v>84.75</v>
      </c>
      <c r="F112" s="26">
        <v>3</v>
      </c>
      <c r="G112" s="26"/>
      <c r="H112" s="26"/>
      <c r="I112" s="26">
        <v>87.75</v>
      </c>
      <c r="J112" s="9" t="s">
        <v>427</v>
      </c>
      <c r="K112" s="9">
        <v>10</v>
      </c>
      <c r="L112" s="9" t="s">
        <v>236</v>
      </c>
      <c r="M112" s="9"/>
      <c r="N112" s="9"/>
    </row>
    <row r="113" s="1" customFormat="1" ht="40" customHeight="1" spans="1:14">
      <c r="A113" s="26">
        <v>112</v>
      </c>
      <c r="B113" s="9" t="s">
        <v>428</v>
      </c>
      <c r="C113" s="9" t="s">
        <v>40</v>
      </c>
      <c r="D113" s="26" t="s">
        <v>221</v>
      </c>
      <c r="E113" s="26">
        <v>86.54</v>
      </c>
      <c r="F113" s="26"/>
      <c r="G113" s="26" t="s">
        <v>334</v>
      </c>
      <c r="H113" s="26"/>
      <c r="I113" s="26">
        <v>86.74</v>
      </c>
      <c r="J113" s="9" t="s">
        <v>429</v>
      </c>
      <c r="K113" s="9">
        <v>11</v>
      </c>
      <c r="L113" s="9" t="s">
        <v>238</v>
      </c>
      <c r="M113" s="9"/>
      <c r="N113" s="9"/>
    </row>
    <row r="114" s="1" customFormat="1" ht="33" customHeight="1" spans="1:14">
      <c r="A114" s="27">
        <v>113</v>
      </c>
      <c r="B114" s="9" t="s">
        <v>430</v>
      </c>
      <c r="C114" s="9" t="s">
        <v>40</v>
      </c>
      <c r="D114" s="26" t="s">
        <v>221</v>
      </c>
      <c r="E114" s="26">
        <v>82.34</v>
      </c>
      <c r="F114" s="26"/>
      <c r="G114" s="26"/>
      <c r="H114" s="26"/>
      <c r="I114" s="26">
        <v>82.34</v>
      </c>
      <c r="J114" s="9"/>
      <c r="K114" s="9">
        <v>12</v>
      </c>
      <c r="L114" s="9" t="s">
        <v>238</v>
      </c>
      <c r="M114" s="9"/>
      <c r="N114" s="32"/>
    </row>
    <row r="117" spans="14:14">
      <c r="N117" s="33"/>
    </row>
  </sheetData>
  <sortState ref="A18:N26">
    <sortCondition ref="I18" descending="1"/>
  </sortState>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9"/>
  <sheetViews>
    <sheetView zoomScale="87" zoomScaleNormal="87" workbookViewId="0">
      <selection activeCell="M5" sqref="M5"/>
    </sheetView>
  </sheetViews>
  <sheetFormatPr defaultColWidth="10" defaultRowHeight="14.25"/>
  <cols>
    <col min="1" max="1" width="7.2" style="4" customWidth="1"/>
    <col min="2" max="2" width="10.4416666666667" style="4" customWidth="1"/>
    <col min="3" max="3" width="11.4666666666667" style="4" customWidth="1"/>
    <col min="4" max="4" width="11.6166666666667" style="4" customWidth="1"/>
    <col min="5" max="5" width="11.7583333333333" style="4" customWidth="1"/>
    <col min="6" max="6" width="13.2333333333333" style="4" customWidth="1"/>
    <col min="7" max="7" width="13.0833333333333" style="4" customWidth="1"/>
    <col min="8" max="8" width="10.8833333333333" style="4" customWidth="1"/>
    <col min="9" max="9" width="13.9333333333333" style="4" customWidth="1"/>
    <col min="10" max="10" width="74.9916666666667" style="4" customWidth="1"/>
    <col min="11" max="11" width="13.7833333333333" style="4" customWidth="1"/>
    <col min="12" max="12" width="16.8083333333333" style="4" customWidth="1"/>
    <col min="13" max="13" width="38.2166666666667" style="4" customWidth="1"/>
  </cols>
  <sheetData>
    <row r="1" ht="37" customHeight="1" spans="1:13">
      <c r="A1" s="5" t="s">
        <v>0</v>
      </c>
      <c r="B1" s="5" t="s">
        <v>212</v>
      </c>
      <c r="C1" s="5" t="s">
        <v>213</v>
      </c>
      <c r="D1" s="5" t="s">
        <v>214</v>
      </c>
      <c r="E1" s="5" t="s">
        <v>4</v>
      </c>
      <c r="F1" s="5" t="s">
        <v>5</v>
      </c>
      <c r="G1" s="5" t="s">
        <v>215</v>
      </c>
      <c r="H1" s="5" t="s">
        <v>7</v>
      </c>
      <c r="I1" s="5" t="s">
        <v>216</v>
      </c>
      <c r="J1" s="5" t="s">
        <v>88</v>
      </c>
      <c r="K1" s="5" t="s">
        <v>217</v>
      </c>
      <c r="L1" s="5" t="s">
        <v>218</v>
      </c>
      <c r="M1" s="5" t="s">
        <v>219</v>
      </c>
    </row>
    <row r="2" ht="93" customHeight="1" spans="1:13">
      <c r="A2" s="6">
        <v>1</v>
      </c>
      <c r="B2" s="6" t="s">
        <v>431</v>
      </c>
      <c r="C2" s="6" t="s">
        <v>181</v>
      </c>
      <c r="D2" s="7" t="s">
        <v>54</v>
      </c>
      <c r="E2" s="6">
        <v>90.4</v>
      </c>
      <c r="F2" s="6">
        <v>3</v>
      </c>
      <c r="G2" s="6"/>
      <c r="H2" s="7" t="s">
        <v>251</v>
      </c>
      <c r="I2" s="6">
        <f>E2+F2+G2+24</f>
        <v>117.4</v>
      </c>
      <c r="J2" s="6" t="s">
        <v>432</v>
      </c>
      <c r="K2" s="6">
        <v>1</v>
      </c>
      <c r="L2" s="6" t="s">
        <v>18</v>
      </c>
      <c r="M2" s="6" t="s">
        <v>433</v>
      </c>
    </row>
    <row r="3" ht="34" customHeight="1" spans="1:13">
      <c r="A3" s="6">
        <v>2</v>
      </c>
      <c r="B3" s="6" t="s">
        <v>434</v>
      </c>
      <c r="C3" s="6" t="s">
        <v>181</v>
      </c>
      <c r="D3" s="7" t="s">
        <v>54</v>
      </c>
      <c r="E3" s="6">
        <v>90.9</v>
      </c>
      <c r="F3" s="6">
        <v>6</v>
      </c>
      <c r="G3" s="6">
        <v>5</v>
      </c>
      <c r="H3" s="6"/>
      <c r="I3" s="6">
        <f t="shared" ref="I3:I10" si="0">E3+F3+G3</f>
        <v>101.9</v>
      </c>
      <c r="J3" s="6" t="s">
        <v>435</v>
      </c>
      <c r="K3" s="6">
        <v>2</v>
      </c>
      <c r="L3" s="6" t="s">
        <v>18</v>
      </c>
      <c r="M3" s="6"/>
    </row>
    <row r="4" spans="1:13">
      <c r="A4" s="6">
        <v>3</v>
      </c>
      <c r="B4" s="6" t="s">
        <v>436</v>
      </c>
      <c r="C4" s="6" t="s">
        <v>181</v>
      </c>
      <c r="D4" s="7" t="s">
        <v>54</v>
      </c>
      <c r="E4" s="6">
        <v>91.6</v>
      </c>
      <c r="F4" s="6">
        <v>6</v>
      </c>
      <c r="G4" s="6"/>
      <c r="H4" s="6"/>
      <c r="I4" s="6">
        <f t="shared" si="0"/>
        <v>97.6</v>
      </c>
      <c r="J4" s="6" t="s">
        <v>46</v>
      </c>
      <c r="K4" s="6">
        <v>3</v>
      </c>
      <c r="L4" s="6" t="s">
        <v>18</v>
      </c>
      <c r="M4" s="6"/>
    </row>
    <row r="5" ht="34" customHeight="1" spans="1:13">
      <c r="A5" s="6">
        <v>4</v>
      </c>
      <c r="B5" s="6" t="s">
        <v>437</v>
      </c>
      <c r="C5" s="6" t="s">
        <v>181</v>
      </c>
      <c r="D5" s="7" t="s">
        <v>54</v>
      </c>
      <c r="E5" s="6">
        <v>91</v>
      </c>
      <c r="F5" s="6">
        <v>3</v>
      </c>
      <c r="G5" s="6">
        <v>0.1</v>
      </c>
      <c r="H5" s="6"/>
      <c r="I5" s="6">
        <f t="shared" si="0"/>
        <v>94.1</v>
      </c>
      <c r="J5" s="6" t="s">
        <v>72</v>
      </c>
      <c r="K5" s="6">
        <v>4</v>
      </c>
      <c r="L5" s="6" t="s">
        <v>18</v>
      </c>
      <c r="M5" s="6"/>
    </row>
    <row r="6" spans="1:13">
      <c r="A6" s="6">
        <v>5</v>
      </c>
      <c r="B6" s="6" t="s">
        <v>438</v>
      </c>
      <c r="C6" s="6" t="s">
        <v>181</v>
      </c>
      <c r="D6" s="7" t="s">
        <v>54</v>
      </c>
      <c r="E6" s="6">
        <v>90.2</v>
      </c>
      <c r="F6" s="6">
        <v>3</v>
      </c>
      <c r="G6" s="6"/>
      <c r="H6" s="6"/>
      <c r="I6" s="6">
        <f t="shared" si="0"/>
        <v>93.2</v>
      </c>
      <c r="J6" s="7" t="s">
        <v>61</v>
      </c>
      <c r="K6" s="6">
        <v>5</v>
      </c>
      <c r="L6" s="6" t="s">
        <v>232</v>
      </c>
      <c r="M6" s="6"/>
    </row>
    <row r="7" ht="18" customHeight="1" spans="1:13">
      <c r="A7" s="6">
        <v>6</v>
      </c>
      <c r="B7" s="6" t="s">
        <v>439</v>
      </c>
      <c r="C7" s="6" t="s">
        <v>181</v>
      </c>
      <c r="D7" s="7" t="s">
        <v>54</v>
      </c>
      <c r="E7" s="6">
        <v>89.5</v>
      </c>
      <c r="F7" s="6">
        <v>3</v>
      </c>
      <c r="G7" s="6"/>
      <c r="H7" s="6"/>
      <c r="I7" s="6">
        <f t="shared" si="0"/>
        <v>92.5</v>
      </c>
      <c r="J7" s="7" t="s">
        <v>61</v>
      </c>
      <c r="K7" s="6">
        <v>6</v>
      </c>
      <c r="L7" s="6" t="s">
        <v>232</v>
      </c>
      <c r="M7" s="6"/>
    </row>
    <row r="8" ht="33" customHeight="1" spans="1:13">
      <c r="A8" s="6">
        <v>7</v>
      </c>
      <c r="B8" s="6" t="s">
        <v>440</v>
      </c>
      <c r="C8" s="6" t="s">
        <v>181</v>
      </c>
      <c r="D8" s="7" t="s">
        <v>54</v>
      </c>
      <c r="E8" s="6">
        <v>89.1</v>
      </c>
      <c r="F8" s="6">
        <v>3</v>
      </c>
      <c r="G8" s="6">
        <v>0.1</v>
      </c>
      <c r="H8" s="6"/>
      <c r="I8" s="6">
        <f t="shared" si="0"/>
        <v>92.2</v>
      </c>
      <c r="J8" s="6" t="s">
        <v>72</v>
      </c>
      <c r="K8" s="6">
        <v>7</v>
      </c>
      <c r="L8" s="6" t="s">
        <v>236</v>
      </c>
      <c r="M8" s="6"/>
    </row>
    <row r="9" ht="23" customHeight="1" spans="1:13">
      <c r="A9" s="6">
        <v>8</v>
      </c>
      <c r="B9" s="6" t="s">
        <v>441</v>
      </c>
      <c r="C9" s="6" t="s">
        <v>181</v>
      </c>
      <c r="D9" s="7" t="s">
        <v>54</v>
      </c>
      <c r="E9" s="6">
        <v>88.6</v>
      </c>
      <c r="F9" s="6">
        <v>3</v>
      </c>
      <c r="G9" s="6"/>
      <c r="H9" s="6"/>
      <c r="I9" s="6">
        <f t="shared" si="0"/>
        <v>91.6</v>
      </c>
      <c r="J9" s="7" t="s">
        <v>61</v>
      </c>
      <c r="K9" s="6">
        <v>8</v>
      </c>
      <c r="L9" s="6" t="s">
        <v>238</v>
      </c>
      <c r="M9" s="6"/>
    </row>
    <row r="10" spans="1:13">
      <c r="A10" s="6">
        <v>9</v>
      </c>
      <c r="B10" s="6" t="s">
        <v>442</v>
      </c>
      <c r="C10" s="6" t="s">
        <v>181</v>
      </c>
      <c r="D10" s="7" t="s">
        <v>54</v>
      </c>
      <c r="E10" s="6">
        <v>88.5</v>
      </c>
      <c r="F10" s="6">
        <v>3</v>
      </c>
      <c r="G10" s="6"/>
      <c r="H10" s="6"/>
      <c r="I10" s="6">
        <f t="shared" si="0"/>
        <v>91.5</v>
      </c>
      <c r="J10" s="7" t="s">
        <v>61</v>
      </c>
      <c r="K10" s="6">
        <v>9</v>
      </c>
      <c r="L10" s="6" t="s">
        <v>238</v>
      </c>
      <c r="M10" s="6"/>
    </row>
    <row r="11" ht="48" customHeight="1" spans="1:13">
      <c r="A11" s="6">
        <v>10</v>
      </c>
      <c r="B11" s="6" t="s">
        <v>443</v>
      </c>
      <c r="C11" s="6" t="s">
        <v>90</v>
      </c>
      <c r="D11" s="7" t="s">
        <v>54</v>
      </c>
      <c r="E11" s="6">
        <v>89.78</v>
      </c>
      <c r="F11" s="6">
        <v>3</v>
      </c>
      <c r="G11" s="6" t="s">
        <v>444</v>
      </c>
      <c r="H11" s="6"/>
      <c r="I11" s="6">
        <v>97.88</v>
      </c>
      <c r="J11" s="6" t="s">
        <v>445</v>
      </c>
      <c r="K11" s="6">
        <v>1</v>
      </c>
      <c r="L11" s="6" t="s">
        <v>18</v>
      </c>
      <c r="M11" s="6"/>
    </row>
    <row r="12" ht="66" customHeight="1" spans="1:13">
      <c r="A12" s="6">
        <v>11</v>
      </c>
      <c r="B12" s="6" t="s">
        <v>446</v>
      </c>
      <c r="C12" s="6" t="s">
        <v>90</v>
      </c>
      <c r="D12" s="7" t="s">
        <v>54</v>
      </c>
      <c r="E12" s="6">
        <v>87</v>
      </c>
      <c r="F12" s="6">
        <v>3</v>
      </c>
      <c r="G12" s="7" t="s">
        <v>447</v>
      </c>
      <c r="H12" s="6"/>
      <c r="I12" s="6">
        <v>97.5</v>
      </c>
      <c r="J12" s="6" t="s">
        <v>448</v>
      </c>
      <c r="K12" s="6">
        <v>2</v>
      </c>
      <c r="L12" s="6" t="s">
        <v>18</v>
      </c>
      <c r="M12" s="6"/>
    </row>
    <row r="13" ht="43" customHeight="1" spans="1:13">
      <c r="A13" s="6">
        <v>12</v>
      </c>
      <c r="B13" s="6" t="s">
        <v>449</v>
      </c>
      <c r="C13" s="6" t="s">
        <v>90</v>
      </c>
      <c r="D13" s="7" t="s">
        <v>54</v>
      </c>
      <c r="E13" s="6">
        <v>89.56</v>
      </c>
      <c r="F13" s="6">
        <v>6</v>
      </c>
      <c r="G13" s="6">
        <v>0.1</v>
      </c>
      <c r="H13" s="6"/>
      <c r="I13" s="6">
        <f t="shared" ref="I13:I21" si="1">G13+F13+E13</f>
        <v>95.66</v>
      </c>
      <c r="J13" s="6" t="s">
        <v>392</v>
      </c>
      <c r="K13" s="6">
        <v>3</v>
      </c>
      <c r="L13" s="6" t="s">
        <v>18</v>
      </c>
      <c r="M13" s="6"/>
    </row>
    <row r="14" spans="1:13">
      <c r="A14" s="6">
        <v>13</v>
      </c>
      <c r="B14" s="6" t="s">
        <v>450</v>
      </c>
      <c r="C14" s="6" t="s">
        <v>90</v>
      </c>
      <c r="D14" s="7" t="s">
        <v>54</v>
      </c>
      <c r="E14" s="6">
        <v>89.22</v>
      </c>
      <c r="F14" s="6">
        <v>6</v>
      </c>
      <c r="G14" s="6"/>
      <c r="H14" s="6"/>
      <c r="I14" s="6">
        <f t="shared" si="1"/>
        <v>95.22</v>
      </c>
      <c r="J14" s="6" t="s">
        <v>46</v>
      </c>
      <c r="K14" s="6">
        <v>4</v>
      </c>
      <c r="L14" s="6" t="s">
        <v>18</v>
      </c>
      <c r="M14" s="6"/>
    </row>
    <row r="15" spans="1:13">
      <c r="A15" s="6">
        <v>14</v>
      </c>
      <c r="B15" s="6" t="s">
        <v>451</v>
      </c>
      <c r="C15" s="6" t="s">
        <v>90</v>
      </c>
      <c r="D15" s="7" t="s">
        <v>54</v>
      </c>
      <c r="E15" s="6">
        <v>88.11</v>
      </c>
      <c r="F15" s="6">
        <v>6</v>
      </c>
      <c r="G15" s="6"/>
      <c r="H15" s="6"/>
      <c r="I15" s="6">
        <f t="shared" si="1"/>
        <v>94.11</v>
      </c>
      <c r="J15" s="6" t="s">
        <v>46</v>
      </c>
      <c r="K15" s="6">
        <v>5</v>
      </c>
      <c r="L15" s="6" t="s">
        <v>232</v>
      </c>
      <c r="M15" s="6"/>
    </row>
    <row r="16" spans="1:13">
      <c r="A16" s="6">
        <v>15</v>
      </c>
      <c r="B16" s="6" t="s">
        <v>452</v>
      </c>
      <c r="C16" s="6" t="s">
        <v>90</v>
      </c>
      <c r="D16" s="7" t="s">
        <v>54</v>
      </c>
      <c r="E16" s="6">
        <v>86.67</v>
      </c>
      <c r="F16" s="6">
        <v>6</v>
      </c>
      <c r="G16" s="6"/>
      <c r="H16" s="6"/>
      <c r="I16" s="6">
        <f t="shared" si="1"/>
        <v>92.67</v>
      </c>
      <c r="J16" s="6" t="s">
        <v>46</v>
      </c>
      <c r="K16" s="6">
        <v>6</v>
      </c>
      <c r="L16" s="6" t="s">
        <v>232</v>
      </c>
      <c r="M16" s="6"/>
    </row>
    <row r="17" spans="1:13">
      <c r="A17" s="6">
        <v>16</v>
      </c>
      <c r="B17" s="6" t="s">
        <v>453</v>
      </c>
      <c r="C17" s="6" t="s">
        <v>90</v>
      </c>
      <c r="D17" s="7" t="s">
        <v>54</v>
      </c>
      <c r="E17" s="6">
        <v>88.89</v>
      </c>
      <c r="F17" s="6">
        <v>3</v>
      </c>
      <c r="G17" s="6"/>
      <c r="H17" s="6"/>
      <c r="I17" s="6">
        <f t="shared" si="1"/>
        <v>91.89</v>
      </c>
      <c r="J17" s="7" t="s">
        <v>61</v>
      </c>
      <c r="K17" s="6">
        <v>7</v>
      </c>
      <c r="L17" s="6" t="s">
        <v>236</v>
      </c>
      <c r="M17" s="6"/>
    </row>
    <row r="18" spans="1:13">
      <c r="A18" s="6">
        <v>17</v>
      </c>
      <c r="B18" s="6" t="s">
        <v>454</v>
      </c>
      <c r="C18" s="6" t="s">
        <v>90</v>
      </c>
      <c r="D18" s="7" t="s">
        <v>54</v>
      </c>
      <c r="E18" s="6">
        <v>88.67</v>
      </c>
      <c r="F18" s="6">
        <v>3</v>
      </c>
      <c r="G18" s="6"/>
      <c r="H18" s="6"/>
      <c r="I18" s="6">
        <f t="shared" si="1"/>
        <v>91.67</v>
      </c>
      <c r="J18" s="7" t="s">
        <v>61</v>
      </c>
      <c r="K18" s="6">
        <v>8</v>
      </c>
      <c r="L18" s="6" t="s">
        <v>236</v>
      </c>
      <c r="M18" s="6"/>
    </row>
    <row r="19" spans="1:13">
      <c r="A19" s="6">
        <v>18</v>
      </c>
      <c r="B19" s="6" t="s">
        <v>455</v>
      </c>
      <c r="C19" s="6" t="s">
        <v>90</v>
      </c>
      <c r="D19" s="7" t="s">
        <v>54</v>
      </c>
      <c r="E19" s="6">
        <v>88.22</v>
      </c>
      <c r="F19" s="6">
        <v>3</v>
      </c>
      <c r="G19" s="6"/>
      <c r="H19" s="6"/>
      <c r="I19" s="6">
        <f t="shared" si="1"/>
        <v>91.22</v>
      </c>
      <c r="J19" s="7" t="s">
        <v>61</v>
      </c>
      <c r="K19" s="6">
        <v>9</v>
      </c>
      <c r="L19" s="6" t="s">
        <v>236</v>
      </c>
      <c r="M19" s="6"/>
    </row>
    <row r="20" ht="50" customHeight="1" spans="1:13">
      <c r="A20" s="6">
        <v>19</v>
      </c>
      <c r="B20" s="6" t="s">
        <v>456</v>
      </c>
      <c r="C20" s="6" t="s">
        <v>90</v>
      </c>
      <c r="D20" s="7" t="s">
        <v>54</v>
      </c>
      <c r="E20" s="6">
        <v>87.78</v>
      </c>
      <c r="F20" s="6">
        <v>3</v>
      </c>
      <c r="G20" s="6"/>
      <c r="H20" s="6"/>
      <c r="I20" s="6">
        <f t="shared" si="1"/>
        <v>90.78</v>
      </c>
      <c r="J20" s="7" t="s">
        <v>61</v>
      </c>
      <c r="K20" s="6">
        <v>10</v>
      </c>
      <c r="L20" s="6" t="s">
        <v>238</v>
      </c>
      <c r="M20" s="6"/>
    </row>
    <row r="21" ht="17" customHeight="1" spans="1:13">
      <c r="A21" s="6">
        <v>20</v>
      </c>
      <c r="B21" s="6" t="s">
        <v>457</v>
      </c>
      <c r="C21" s="6" t="s">
        <v>90</v>
      </c>
      <c r="D21" s="7" t="s">
        <v>54</v>
      </c>
      <c r="E21" s="6">
        <v>87.67</v>
      </c>
      <c r="F21" s="6">
        <v>3</v>
      </c>
      <c r="G21" s="6"/>
      <c r="H21" s="6"/>
      <c r="I21" s="6">
        <f t="shared" si="1"/>
        <v>90.67</v>
      </c>
      <c r="J21" s="7" t="s">
        <v>61</v>
      </c>
      <c r="K21" s="6">
        <v>11</v>
      </c>
      <c r="L21" s="6" t="s">
        <v>238</v>
      </c>
      <c r="M21" s="6"/>
    </row>
    <row r="22" ht="75" customHeight="1" spans="1:13">
      <c r="A22" s="6">
        <v>21</v>
      </c>
      <c r="B22" s="6" t="s">
        <v>458</v>
      </c>
      <c r="C22" s="6" t="s">
        <v>104</v>
      </c>
      <c r="D22" s="7" t="s">
        <v>54</v>
      </c>
      <c r="E22" s="6">
        <v>89</v>
      </c>
      <c r="F22" s="6">
        <v>6</v>
      </c>
      <c r="G22" s="6" t="s">
        <v>459</v>
      </c>
      <c r="H22" s="6"/>
      <c r="I22" s="6">
        <v>100.7</v>
      </c>
      <c r="J22" s="6" t="s">
        <v>460</v>
      </c>
      <c r="K22" s="6">
        <v>1</v>
      </c>
      <c r="L22" s="6" t="s">
        <v>18</v>
      </c>
      <c r="M22" s="6"/>
    </row>
    <row r="23" spans="1:13">
      <c r="A23" s="6">
        <v>22</v>
      </c>
      <c r="B23" s="6" t="s">
        <v>461</v>
      </c>
      <c r="C23" s="6" t="s">
        <v>104</v>
      </c>
      <c r="D23" s="7" t="s">
        <v>54</v>
      </c>
      <c r="E23" s="6">
        <v>88.33</v>
      </c>
      <c r="F23" s="6">
        <v>6</v>
      </c>
      <c r="G23" s="6"/>
      <c r="H23" s="6"/>
      <c r="I23" s="6">
        <f>E23+F23</f>
        <v>94.33</v>
      </c>
      <c r="J23" s="6" t="s">
        <v>46</v>
      </c>
      <c r="K23" s="6">
        <v>2</v>
      </c>
      <c r="L23" s="6" t="s">
        <v>18</v>
      </c>
      <c r="M23" s="6"/>
    </row>
    <row r="24" spans="1:13">
      <c r="A24" s="6">
        <v>23</v>
      </c>
      <c r="B24" s="6" t="s">
        <v>462</v>
      </c>
      <c r="C24" s="6" t="s">
        <v>104</v>
      </c>
      <c r="D24" s="7" t="s">
        <v>54</v>
      </c>
      <c r="E24" s="6">
        <v>87.33</v>
      </c>
      <c r="F24" s="6"/>
      <c r="G24" s="6">
        <v>5</v>
      </c>
      <c r="H24" s="6"/>
      <c r="I24" s="6">
        <f>E24+F24+G24</f>
        <v>92.33</v>
      </c>
      <c r="J24" s="7" t="s">
        <v>463</v>
      </c>
      <c r="K24" s="6">
        <v>3</v>
      </c>
      <c r="L24" s="6" t="s">
        <v>18</v>
      </c>
      <c r="M24" s="6"/>
    </row>
    <row r="25" spans="1:13">
      <c r="A25" s="6">
        <v>24</v>
      </c>
      <c r="B25" s="6" t="s">
        <v>464</v>
      </c>
      <c r="C25" s="6" t="s">
        <v>104</v>
      </c>
      <c r="D25" s="7" t="s">
        <v>54</v>
      </c>
      <c r="E25" s="6">
        <v>84.5</v>
      </c>
      <c r="F25" s="6">
        <v>6</v>
      </c>
      <c r="G25" s="6"/>
      <c r="H25" s="6"/>
      <c r="I25" s="6">
        <f>G25+F25+E25</f>
        <v>90.5</v>
      </c>
      <c r="J25" s="6" t="s">
        <v>46</v>
      </c>
      <c r="K25" s="6">
        <v>4</v>
      </c>
      <c r="L25" s="6" t="s">
        <v>18</v>
      </c>
      <c r="M25" s="6"/>
    </row>
    <row r="26" spans="1:13">
      <c r="A26" s="6">
        <v>25</v>
      </c>
      <c r="B26" s="6" t="s">
        <v>465</v>
      </c>
      <c r="C26" s="6" t="s">
        <v>104</v>
      </c>
      <c r="D26" s="7" t="s">
        <v>54</v>
      </c>
      <c r="E26" s="6">
        <v>84.5</v>
      </c>
      <c r="F26" s="6">
        <v>3</v>
      </c>
      <c r="G26" s="6"/>
      <c r="H26" s="6"/>
      <c r="I26" s="6">
        <f>E26+F26</f>
        <v>87.5</v>
      </c>
      <c r="J26" s="7" t="s">
        <v>61</v>
      </c>
      <c r="K26" s="6">
        <v>5</v>
      </c>
      <c r="L26" s="6" t="s">
        <v>232</v>
      </c>
      <c r="M26" s="6"/>
    </row>
    <row r="27" s="1" customFormat="1" spans="1:13">
      <c r="A27" s="8">
        <v>26</v>
      </c>
      <c r="B27" s="8" t="s">
        <v>466</v>
      </c>
      <c r="C27" s="8" t="s">
        <v>104</v>
      </c>
      <c r="D27" s="9" t="s">
        <v>54</v>
      </c>
      <c r="E27" s="8">
        <v>85.17</v>
      </c>
      <c r="F27" s="8"/>
      <c r="G27" s="8"/>
      <c r="H27" s="8"/>
      <c r="I27" s="8">
        <f>G27+F27+E27</f>
        <v>85.17</v>
      </c>
      <c r="J27" s="8"/>
      <c r="K27" s="8">
        <v>7</v>
      </c>
      <c r="L27" s="8" t="s">
        <v>232</v>
      </c>
      <c r="M27" s="8"/>
    </row>
    <row r="28" s="1" customFormat="1" spans="1:13">
      <c r="A28" s="8">
        <v>27</v>
      </c>
      <c r="B28" s="8" t="s">
        <v>467</v>
      </c>
      <c r="C28" s="8" t="s">
        <v>104</v>
      </c>
      <c r="D28" s="9" t="s">
        <v>54</v>
      </c>
      <c r="E28" s="8">
        <v>85.17</v>
      </c>
      <c r="F28" s="8"/>
      <c r="G28" s="8"/>
      <c r="H28" s="8"/>
      <c r="I28" s="8">
        <v>85.17</v>
      </c>
      <c r="J28" s="8"/>
      <c r="K28" s="8">
        <v>6</v>
      </c>
      <c r="L28" s="8" t="s">
        <v>236</v>
      </c>
      <c r="M28" s="8"/>
    </row>
    <row r="29" ht="19" customHeight="1" spans="1:13">
      <c r="A29" s="6">
        <v>28</v>
      </c>
      <c r="B29" s="6" t="s">
        <v>468</v>
      </c>
      <c r="C29" s="6" t="s">
        <v>104</v>
      </c>
      <c r="D29" s="7" t="s">
        <v>54</v>
      </c>
      <c r="E29" s="6">
        <v>81</v>
      </c>
      <c r="F29" s="6">
        <v>3</v>
      </c>
      <c r="G29" s="6"/>
      <c r="H29" s="6"/>
      <c r="I29" s="6">
        <v>84</v>
      </c>
      <c r="J29" s="6" t="s">
        <v>61</v>
      </c>
      <c r="K29" s="6">
        <v>10</v>
      </c>
      <c r="L29" s="6" t="s">
        <v>236</v>
      </c>
      <c r="M29" s="6"/>
    </row>
    <row r="30" spans="1:13">
      <c r="A30" s="6">
        <v>29</v>
      </c>
      <c r="B30" s="6" t="s">
        <v>469</v>
      </c>
      <c r="C30" s="6" t="s">
        <v>104</v>
      </c>
      <c r="D30" s="7" t="s">
        <v>54</v>
      </c>
      <c r="E30" s="6">
        <v>82.67</v>
      </c>
      <c r="F30" s="6"/>
      <c r="G30" s="6"/>
      <c r="H30" s="6"/>
      <c r="I30" s="6">
        <f>E30+F30</f>
        <v>82.67</v>
      </c>
      <c r="J30" s="6"/>
      <c r="K30" s="6">
        <v>8</v>
      </c>
      <c r="L30" s="6" t="s">
        <v>236</v>
      </c>
      <c r="M30" s="6"/>
    </row>
    <row r="31" ht="30" customHeight="1" spans="1:13">
      <c r="A31" s="6">
        <v>30</v>
      </c>
      <c r="B31" s="6" t="s">
        <v>470</v>
      </c>
      <c r="C31" s="6" t="s">
        <v>104</v>
      </c>
      <c r="D31" s="7" t="s">
        <v>54</v>
      </c>
      <c r="E31" s="6">
        <v>81.17</v>
      </c>
      <c r="F31" s="6"/>
      <c r="G31" s="6">
        <v>0.25</v>
      </c>
      <c r="H31" s="6"/>
      <c r="I31" s="6">
        <f>G31+F31+E31</f>
        <v>81.42</v>
      </c>
      <c r="J31" s="6" t="s">
        <v>471</v>
      </c>
      <c r="K31" s="6">
        <v>9</v>
      </c>
      <c r="L31" s="6" t="s">
        <v>238</v>
      </c>
      <c r="M31" s="6"/>
    </row>
    <row r="32" ht="12" customHeight="1" spans="1:13">
      <c r="A32" s="6">
        <v>31</v>
      </c>
      <c r="B32" s="6" t="s">
        <v>472</v>
      </c>
      <c r="C32" s="6" t="s">
        <v>104</v>
      </c>
      <c r="D32" s="7" t="s">
        <v>54</v>
      </c>
      <c r="E32" s="6">
        <v>77.67</v>
      </c>
      <c r="F32" s="6"/>
      <c r="G32" s="6"/>
      <c r="H32" s="6"/>
      <c r="I32" s="6">
        <f>G32+F32+E32</f>
        <v>77.67</v>
      </c>
      <c r="J32" s="6"/>
      <c r="K32" s="6">
        <v>11</v>
      </c>
      <c r="L32" s="6" t="s">
        <v>238</v>
      </c>
      <c r="M32" s="6"/>
    </row>
    <row r="33" s="1" customFormat="1" ht="55" customHeight="1" spans="1:13">
      <c r="A33" s="6">
        <v>32</v>
      </c>
      <c r="B33" s="8" t="s">
        <v>473</v>
      </c>
      <c r="C33" s="8" t="s">
        <v>116</v>
      </c>
      <c r="D33" s="8" t="s">
        <v>54</v>
      </c>
      <c r="E33" s="8">
        <v>85.46</v>
      </c>
      <c r="F33" s="8">
        <v>3</v>
      </c>
      <c r="G33" s="8"/>
      <c r="H33" s="8" t="s">
        <v>474</v>
      </c>
      <c r="I33" s="8">
        <v>158.46</v>
      </c>
      <c r="J33" s="8" t="s">
        <v>475</v>
      </c>
      <c r="K33" s="8">
        <v>4</v>
      </c>
      <c r="L33" s="8" t="s">
        <v>18</v>
      </c>
      <c r="M33" s="8"/>
    </row>
    <row r="34" ht="24" spans="1:13">
      <c r="A34" s="6">
        <v>33</v>
      </c>
      <c r="B34" s="6" t="s">
        <v>476</v>
      </c>
      <c r="C34" s="6" t="s">
        <v>116</v>
      </c>
      <c r="D34" s="6" t="s">
        <v>54</v>
      </c>
      <c r="E34" s="6">
        <v>88.54</v>
      </c>
      <c r="F34" s="6">
        <v>6</v>
      </c>
      <c r="G34" s="6"/>
      <c r="H34" s="6"/>
      <c r="I34" s="6">
        <v>94.54</v>
      </c>
      <c r="J34" s="6" t="s">
        <v>46</v>
      </c>
      <c r="K34" s="6">
        <v>1</v>
      </c>
      <c r="L34" s="6" t="s">
        <v>18</v>
      </c>
      <c r="M34" s="6"/>
    </row>
    <row r="35" ht="31" customHeight="1" spans="1:13">
      <c r="A35" s="6">
        <v>34</v>
      </c>
      <c r="B35" s="6" t="s">
        <v>477</v>
      </c>
      <c r="C35" s="6" t="s">
        <v>112</v>
      </c>
      <c r="D35" s="6" t="s">
        <v>54</v>
      </c>
      <c r="E35" s="6">
        <v>90.25</v>
      </c>
      <c r="F35" s="6">
        <v>3</v>
      </c>
      <c r="G35" s="6"/>
      <c r="H35" s="6"/>
      <c r="I35" s="6">
        <v>93.25</v>
      </c>
      <c r="J35" s="6" t="s">
        <v>61</v>
      </c>
      <c r="K35" s="6">
        <v>2</v>
      </c>
      <c r="L35" s="6" t="s">
        <v>232</v>
      </c>
      <c r="M35" s="6"/>
    </row>
    <row r="36" ht="33" customHeight="1" spans="1:13">
      <c r="A36" s="6">
        <v>35</v>
      </c>
      <c r="B36" s="6" t="s">
        <v>478</v>
      </c>
      <c r="C36" s="6" t="s">
        <v>479</v>
      </c>
      <c r="D36" s="6" t="s">
        <v>54</v>
      </c>
      <c r="E36" s="6">
        <v>85.98</v>
      </c>
      <c r="F36" s="6">
        <v>6</v>
      </c>
      <c r="G36" s="6">
        <v>1</v>
      </c>
      <c r="H36" s="6"/>
      <c r="I36" s="6">
        <v>92.98</v>
      </c>
      <c r="J36" s="6" t="s">
        <v>480</v>
      </c>
      <c r="K36" s="6">
        <v>3</v>
      </c>
      <c r="L36" s="8" t="s">
        <v>236</v>
      </c>
      <c r="M36" s="8"/>
    </row>
    <row r="37" ht="24" spans="1:13">
      <c r="A37" s="6">
        <v>36</v>
      </c>
      <c r="B37" s="6" t="s">
        <v>481</v>
      </c>
      <c r="C37" s="6" t="s">
        <v>116</v>
      </c>
      <c r="D37" s="6" t="s">
        <v>54</v>
      </c>
      <c r="E37" s="6">
        <v>83.74</v>
      </c>
      <c r="F37" s="6">
        <v>3</v>
      </c>
      <c r="G37" s="6">
        <v>0.5</v>
      </c>
      <c r="H37" s="6"/>
      <c r="I37" s="6">
        <v>87.24</v>
      </c>
      <c r="J37" s="6" t="s">
        <v>482</v>
      </c>
      <c r="K37" s="6">
        <v>5</v>
      </c>
      <c r="L37" s="6" t="s">
        <v>236</v>
      </c>
      <c r="M37" s="6"/>
    </row>
    <row r="38" ht="24" spans="1:13">
      <c r="A38" s="6">
        <v>37</v>
      </c>
      <c r="B38" s="6" t="s">
        <v>483</v>
      </c>
      <c r="C38" s="6" t="s">
        <v>116</v>
      </c>
      <c r="D38" s="6" t="s">
        <v>54</v>
      </c>
      <c r="E38" s="6">
        <v>84.8</v>
      </c>
      <c r="F38" s="6"/>
      <c r="G38" s="6"/>
      <c r="H38" s="6"/>
      <c r="I38" s="6">
        <v>84.8</v>
      </c>
      <c r="J38" s="6"/>
      <c r="K38" s="6">
        <v>6</v>
      </c>
      <c r="L38" s="6" t="s">
        <v>238</v>
      </c>
      <c r="M38" s="6"/>
    </row>
    <row r="39" ht="48" customHeight="1" spans="1:13">
      <c r="A39" s="6">
        <v>38</v>
      </c>
      <c r="B39" s="6" t="s">
        <v>484</v>
      </c>
      <c r="C39" s="6" t="s">
        <v>124</v>
      </c>
      <c r="D39" s="6" t="s">
        <v>54</v>
      </c>
      <c r="E39" s="6">
        <v>86</v>
      </c>
      <c r="F39" s="6">
        <v>6</v>
      </c>
      <c r="G39" s="6" t="s">
        <v>444</v>
      </c>
      <c r="H39" s="6"/>
      <c r="I39" s="6">
        <v>97.1</v>
      </c>
      <c r="J39" s="6" t="s">
        <v>485</v>
      </c>
      <c r="K39" s="8">
        <v>1</v>
      </c>
      <c r="L39" s="6" t="s">
        <v>18</v>
      </c>
      <c r="M39" s="6"/>
    </row>
    <row r="40" ht="35" customHeight="1" spans="1:13">
      <c r="A40" s="6">
        <v>39</v>
      </c>
      <c r="B40" s="6" t="s">
        <v>486</v>
      </c>
      <c r="C40" s="6" t="s">
        <v>124</v>
      </c>
      <c r="D40" s="6" t="s">
        <v>54</v>
      </c>
      <c r="E40" s="6">
        <v>85.25</v>
      </c>
      <c r="F40" s="6"/>
      <c r="G40" s="6" t="s">
        <v>444</v>
      </c>
      <c r="H40" s="6"/>
      <c r="I40" s="6">
        <v>90.35</v>
      </c>
      <c r="J40" s="6" t="s">
        <v>487</v>
      </c>
      <c r="K40" s="8">
        <v>2</v>
      </c>
      <c r="L40" s="6" t="s">
        <v>18</v>
      </c>
      <c r="M40" s="6"/>
    </row>
    <row r="41" ht="24" spans="1:13">
      <c r="A41" s="6">
        <v>40</v>
      </c>
      <c r="B41" s="6" t="s">
        <v>488</v>
      </c>
      <c r="C41" s="6" t="s">
        <v>124</v>
      </c>
      <c r="D41" s="6" t="s">
        <v>54</v>
      </c>
      <c r="E41" s="6">
        <v>86</v>
      </c>
      <c r="F41" s="6">
        <v>3</v>
      </c>
      <c r="G41" s="6"/>
      <c r="H41" s="6"/>
      <c r="I41" s="6">
        <v>89</v>
      </c>
      <c r="J41" s="6" t="s">
        <v>61</v>
      </c>
      <c r="K41" s="8">
        <v>3</v>
      </c>
      <c r="L41" s="6" t="s">
        <v>232</v>
      </c>
      <c r="M41" s="6"/>
    </row>
    <row r="42" ht="24" spans="1:13">
      <c r="A42" s="6">
        <v>41</v>
      </c>
      <c r="B42" s="6" t="s">
        <v>489</v>
      </c>
      <c r="C42" s="6" t="s">
        <v>124</v>
      </c>
      <c r="D42" s="6" t="s">
        <v>54</v>
      </c>
      <c r="E42" s="6">
        <v>84.42</v>
      </c>
      <c r="F42" s="6">
        <v>3</v>
      </c>
      <c r="G42" s="6"/>
      <c r="H42" s="6"/>
      <c r="I42" s="6">
        <v>87.42</v>
      </c>
      <c r="J42" s="6" t="s">
        <v>61</v>
      </c>
      <c r="K42" s="8">
        <v>4</v>
      </c>
      <c r="L42" s="6" t="s">
        <v>238</v>
      </c>
      <c r="M42" s="6"/>
    </row>
    <row r="43" ht="37" customHeight="1" spans="1:13">
      <c r="A43" s="6">
        <v>42</v>
      </c>
      <c r="B43" s="6" t="s">
        <v>490</v>
      </c>
      <c r="C43" s="6" t="s">
        <v>129</v>
      </c>
      <c r="D43" s="6" t="s">
        <v>54</v>
      </c>
      <c r="E43" s="6">
        <v>88.86</v>
      </c>
      <c r="F43" s="6">
        <v>3</v>
      </c>
      <c r="G43" s="6"/>
      <c r="H43" s="6">
        <v>5</v>
      </c>
      <c r="I43" s="6">
        <v>96.86</v>
      </c>
      <c r="J43" s="6" t="s">
        <v>491</v>
      </c>
      <c r="K43" s="6">
        <v>1</v>
      </c>
      <c r="L43" s="6" t="s">
        <v>18</v>
      </c>
      <c r="M43" s="6"/>
    </row>
    <row r="44" ht="51" customHeight="1" spans="1:13">
      <c r="A44" s="6">
        <v>43</v>
      </c>
      <c r="B44" s="6" t="s">
        <v>492</v>
      </c>
      <c r="C44" s="6" t="s">
        <v>129</v>
      </c>
      <c r="D44" s="6" t="s">
        <v>54</v>
      </c>
      <c r="E44" s="6">
        <v>88.57</v>
      </c>
      <c r="F44" s="6">
        <v>6</v>
      </c>
      <c r="G44" s="6">
        <v>0.1</v>
      </c>
      <c r="H44" s="6">
        <v>1</v>
      </c>
      <c r="I44" s="6">
        <v>95.67</v>
      </c>
      <c r="J44" s="6" t="s">
        <v>493</v>
      </c>
      <c r="K44" s="6">
        <v>2</v>
      </c>
      <c r="L44" s="6" t="s">
        <v>18</v>
      </c>
      <c r="M44" s="6"/>
    </row>
    <row r="45" ht="55" customHeight="1" spans="1:13">
      <c r="A45" s="6">
        <v>44</v>
      </c>
      <c r="B45" s="6" t="s">
        <v>494</v>
      </c>
      <c r="C45" s="6" t="s">
        <v>129</v>
      </c>
      <c r="D45" s="6" t="s">
        <v>54</v>
      </c>
      <c r="E45" s="6">
        <v>88.43</v>
      </c>
      <c r="F45" s="6">
        <v>6</v>
      </c>
      <c r="G45" s="6">
        <v>0.1</v>
      </c>
      <c r="H45" s="6">
        <v>1</v>
      </c>
      <c r="I45" s="6">
        <v>95.53</v>
      </c>
      <c r="J45" s="6" t="s">
        <v>495</v>
      </c>
      <c r="K45" s="6">
        <v>3</v>
      </c>
      <c r="L45" s="6" t="s">
        <v>18</v>
      </c>
      <c r="M45" s="6"/>
    </row>
    <row r="46" ht="49" customHeight="1" spans="1:13">
      <c r="A46" s="6">
        <v>45</v>
      </c>
      <c r="B46" s="6" t="s">
        <v>496</v>
      </c>
      <c r="C46" s="6" t="s">
        <v>129</v>
      </c>
      <c r="D46" s="6" t="s">
        <v>54</v>
      </c>
      <c r="E46" s="6">
        <v>87</v>
      </c>
      <c r="F46" s="6">
        <v>6</v>
      </c>
      <c r="G46" s="6" t="s">
        <v>497</v>
      </c>
      <c r="H46" s="6"/>
      <c r="I46" s="6">
        <v>94.1</v>
      </c>
      <c r="J46" s="6" t="s">
        <v>498</v>
      </c>
      <c r="K46" s="6">
        <v>4</v>
      </c>
      <c r="L46" s="6" t="s">
        <v>18</v>
      </c>
      <c r="M46" s="6"/>
    </row>
    <row r="47" ht="24" spans="1:13">
      <c r="A47" s="6">
        <v>46</v>
      </c>
      <c r="B47" s="6" t="s">
        <v>499</v>
      </c>
      <c r="C47" s="6" t="s">
        <v>129</v>
      </c>
      <c r="D47" s="6" t="s">
        <v>54</v>
      </c>
      <c r="E47" s="6">
        <v>85.71</v>
      </c>
      <c r="F47" s="6">
        <v>6</v>
      </c>
      <c r="G47" s="6"/>
      <c r="H47" s="6"/>
      <c r="I47" s="6">
        <v>91.71</v>
      </c>
      <c r="J47" s="6" t="s">
        <v>46</v>
      </c>
      <c r="K47" s="6">
        <v>5</v>
      </c>
      <c r="L47" s="6" t="s">
        <v>18</v>
      </c>
      <c r="M47" s="6"/>
    </row>
    <row r="48" ht="49" customHeight="1" spans="1:13">
      <c r="A48" s="6">
        <v>47</v>
      </c>
      <c r="B48" s="6" t="s">
        <v>500</v>
      </c>
      <c r="C48" s="6" t="s">
        <v>129</v>
      </c>
      <c r="D48" s="6" t="s">
        <v>54</v>
      </c>
      <c r="E48" s="6">
        <v>82.71</v>
      </c>
      <c r="F48" s="6">
        <v>3</v>
      </c>
      <c r="G48" s="6" t="s">
        <v>501</v>
      </c>
      <c r="H48" s="6"/>
      <c r="I48" s="6">
        <v>90.96</v>
      </c>
      <c r="J48" s="6" t="s">
        <v>502</v>
      </c>
      <c r="K48" s="6">
        <v>6</v>
      </c>
      <c r="L48" s="6" t="s">
        <v>18</v>
      </c>
      <c r="M48" s="6"/>
    </row>
    <row r="49" s="2" customFormat="1" ht="49" customHeight="1" spans="1:13">
      <c r="A49" s="6">
        <v>48</v>
      </c>
      <c r="B49" s="10" t="s">
        <v>503</v>
      </c>
      <c r="C49" s="10" t="s">
        <v>129</v>
      </c>
      <c r="D49" s="10" t="s">
        <v>54</v>
      </c>
      <c r="E49" s="10">
        <v>87.57</v>
      </c>
      <c r="F49" s="10">
        <v>3</v>
      </c>
      <c r="G49" s="10" t="s">
        <v>334</v>
      </c>
      <c r="H49" s="10"/>
      <c r="I49" s="10">
        <v>90.77</v>
      </c>
      <c r="J49" s="10" t="s">
        <v>504</v>
      </c>
      <c r="K49" s="10">
        <v>7</v>
      </c>
      <c r="L49" s="10" t="s">
        <v>232</v>
      </c>
      <c r="M49" s="10" t="s">
        <v>505</v>
      </c>
    </row>
    <row r="50" ht="35" customHeight="1" spans="1:13">
      <c r="A50" s="6">
        <v>49</v>
      </c>
      <c r="B50" s="6" t="s">
        <v>506</v>
      </c>
      <c r="C50" s="6" t="s">
        <v>129</v>
      </c>
      <c r="D50" s="6" t="s">
        <v>54</v>
      </c>
      <c r="E50" s="6">
        <v>87.64</v>
      </c>
      <c r="F50" s="6">
        <v>3</v>
      </c>
      <c r="G50" s="6">
        <v>0.1</v>
      </c>
      <c r="H50" s="6"/>
      <c r="I50" s="6">
        <v>90.74</v>
      </c>
      <c r="J50" s="6" t="s">
        <v>72</v>
      </c>
      <c r="K50" s="6">
        <v>8</v>
      </c>
      <c r="L50" s="6" t="s">
        <v>232</v>
      </c>
      <c r="M50" s="6"/>
    </row>
    <row r="51" ht="24" spans="1:13">
      <c r="A51" s="6">
        <v>50</v>
      </c>
      <c r="B51" s="6" t="s">
        <v>507</v>
      </c>
      <c r="C51" s="6" t="s">
        <v>129</v>
      </c>
      <c r="D51" s="6" t="s">
        <v>54</v>
      </c>
      <c r="E51" s="6">
        <v>86.29</v>
      </c>
      <c r="F51" s="6">
        <v>3</v>
      </c>
      <c r="G51" s="6"/>
      <c r="H51" s="6"/>
      <c r="I51" s="6">
        <v>89.29</v>
      </c>
      <c r="J51" s="6" t="s">
        <v>61</v>
      </c>
      <c r="K51" s="6">
        <v>9</v>
      </c>
      <c r="L51" s="6" t="s">
        <v>232</v>
      </c>
      <c r="M51" s="6"/>
    </row>
    <row r="52" ht="24" spans="1:13">
      <c r="A52" s="6">
        <v>51</v>
      </c>
      <c r="B52" s="6" t="s">
        <v>508</v>
      </c>
      <c r="C52" s="6" t="s">
        <v>129</v>
      </c>
      <c r="D52" s="6" t="s">
        <v>54</v>
      </c>
      <c r="E52" s="6">
        <v>85.64</v>
      </c>
      <c r="F52" s="6">
        <v>3</v>
      </c>
      <c r="G52" s="6"/>
      <c r="H52" s="6"/>
      <c r="I52" s="6">
        <v>88.64</v>
      </c>
      <c r="J52" s="6" t="s">
        <v>61</v>
      </c>
      <c r="K52" s="6">
        <v>10</v>
      </c>
      <c r="L52" s="6" t="s">
        <v>236</v>
      </c>
      <c r="M52" s="6"/>
    </row>
    <row r="53" ht="24" spans="1:13">
      <c r="A53" s="6">
        <v>52</v>
      </c>
      <c r="B53" s="6" t="s">
        <v>509</v>
      </c>
      <c r="C53" s="6" t="s">
        <v>129</v>
      </c>
      <c r="D53" s="6" t="s">
        <v>54</v>
      </c>
      <c r="E53" s="6">
        <v>85.07</v>
      </c>
      <c r="F53" s="6">
        <v>3</v>
      </c>
      <c r="G53" s="6"/>
      <c r="H53" s="6"/>
      <c r="I53" s="6">
        <v>88.07</v>
      </c>
      <c r="J53" s="6" t="s">
        <v>61</v>
      </c>
      <c r="K53" s="6">
        <v>11</v>
      </c>
      <c r="L53" s="6" t="s">
        <v>236</v>
      </c>
      <c r="M53" s="6"/>
    </row>
    <row r="54" ht="24" spans="1:13">
      <c r="A54" s="6">
        <v>53</v>
      </c>
      <c r="B54" s="6" t="s">
        <v>510</v>
      </c>
      <c r="C54" s="6" t="s">
        <v>129</v>
      </c>
      <c r="D54" s="6" t="s">
        <v>54</v>
      </c>
      <c r="E54" s="6">
        <v>84.79</v>
      </c>
      <c r="F54" s="6">
        <v>3</v>
      </c>
      <c r="G54" s="6"/>
      <c r="H54" s="6"/>
      <c r="I54" s="6">
        <v>87.79</v>
      </c>
      <c r="J54" s="6" t="s">
        <v>61</v>
      </c>
      <c r="K54" s="6">
        <v>12</v>
      </c>
      <c r="L54" s="6" t="s">
        <v>236</v>
      </c>
      <c r="M54" s="6"/>
    </row>
    <row r="55" ht="24" spans="1:13">
      <c r="A55" s="6">
        <v>54</v>
      </c>
      <c r="B55" s="6" t="s">
        <v>511</v>
      </c>
      <c r="C55" s="6" t="s">
        <v>129</v>
      </c>
      <c r="D55" s="6" t="s">
        <v>54</v>
      </c>
      <c r="E55" s="6">
        <v>84.71</v>
      </c>
      <c r="F55" s="6">
        <v>3</v>
      </c>
      <c r="G55" s="6"/>
      <c r="H55" s="6"/>
      <c r="I55" s="6">
        <v>87.71</v>
      </c>
      <c r="J55" s="6" t="s">
        <v>61</v>
      </c>
      <c r="K55" s="6">
        <v>13</v>
      </c>
      <c r="L55" s="6" t="s">
        <v>236</v>
      </c>
      <c r="M55" s="6"/>
    </row>
    <row r="56" ht="24" spans="1:13">
      <c r="A56" s="6">
        <v>55</v>
      </c>
      <c r="B56" s="6" t="s">
        <v>512</v>
      </c>
      <c r="C56" s="6" t="s">
        <v>129</v>
      </c>
      <c r="D56" s="6" t="s">
        <v>54</v>
      </c>
      <c r="E56" s="6">
        <v>86.07</v>
      </c>
      <c r="F56" s="6"/>
      <c r="G56" s="6"/>
      <c r="H56" s="6"/>
      <c r="I56" s="6">
        <v>86.07</v>
      </c>
      <c r="J56" s="6"/>
      <c r="K56" s="6">
        <v>14</v>
      </c>
      <c r="L56" s="6" t="s">
        <v>238</v>
      </c>
      <c r="M56" s="6"/>
    </row>
    <row r="57" ht="24" spans="1:13">
      <c r="A57" s="6">
        <v>56</v>
      </c>
      <c r="B57" s="6" t="s">
        <v>513</v>
      </c>
      <c r="C57" s="6" t="s">
        <v>129</v>
      </c>
      <c r="D57" s="6" t="s">
        <v>54</v>
      </c>
      <c r="E57" s="6">
        <v>85.21</v>
      </c>
      <c r="F57" s="6"/>
      <c r="G57" s="6">
        <v>0.1</v>
      </c>
      <c r="H57" s="6"/>
      <c r="I57" s="6">
        <v>85.31</v>
      </c>
      <c r="J57" s="6" t="s">
        <v>514</v>
      </c>
      <c r="K57" s="6">
        <v>15</v>
      </c>
      <c r="L57" s="6" t="s">
        <v>238</v>
      </c>
      <c r="M57" s="6"/>
    </row>
    <row r="58" ht="24" spans="1:13">
      <c r="A58" s="6">
        <v>57</v>
      </c>
      <c r="B58" s="6" t="s">
        <v>515</v>
      </c>
      <c r="C58" s="6" t="s">
        <v>129</v>
      </c>
      <c r="D58" s="6" t="s">
        <v>54</v>
      </c>
      <c r="E58" s="6">
        <v>83.86</v>
      </c>
      <c r="F58" s="6"/>
      <c r="G58" s="6"/>
      <c r="H58" s="6"/>
      <c r="I58" s="6">
        <v>83.86</v>
      </c>
      <c r="J58" s="6"/>
      <c r="K58" s="6">
        <v>16</v>
      </c>
      <c r="L58" s="6" t="s">
        <v>238</v>
      </c>
      <c r="M58" s="6"/>
    </row>
    <row r="59" ht="86" customHeight="1" spans="1:13">
      <c r="A59" s="6">
        <v>58</v>
      </c>
      <c r="B59" s="6" t="s">
        <v>516</v>
      </c>
      <c r="C59" s="6" t="s">
        <v>135</v>
      </c>
      <c r="D59" s="6" t="s">
        <v>54</v>
      </c>
      <c r="E59" s="6">
        <v>84.5</v>
      </c>
      <c r="F59" s="6">
        <v>3</v>
      </c>
      <c r="G59" s="6"/>
      <c r="H59" s="6" t="s">
        <v>517</v>
      </c>
      <c r="I59" s="6">
        <v>123.5</v>
      </c>
      <c r="J59" s="6" t="s">
        <v>518</v>
      </c>
      <c r="K59" s="6">
        <v>1</v>
      </c>
      <c r="L59" s="6" t="s">
        <v>18</v>
      </c>
      <c r="M59" s="6"/>
    </row>
    <row r="60" ht="54" customHeight="1" spans="1:13">
      <c r="A60" s="6">
        <v>59</v>
      </c>
      <c r="B60" s="6" t="s">
        <v>519</v>
      </c>
      <c r="C60" s="6" t="s">
        <v>135</v>
      </c>
      <c r="D60" s="6" t="s">
        <v>54</v>
      </c>
      <c r="E60" s="6">
        <v>86.33</v>
      </c>
      <c r="F60" s="6">
        <v>3</v>
      </c>
      <c r="G60" s="6" t="s">
        <v>444</v>
      </c>
      <c r="H60" s="6"/>
      <c r="I60" s="6">
        <v>94.43</v>
      </c>
      <c r="J60" s="6" t="s">
        <v>520</v>
      </c>
      <c r="K60" s="6">
        <v>2</v>
      </c>
      <c r="L60" s="6" t="s">
        <v>18</v>
      </c>
      <c r="M60" s="6"/>
    </row>
    <row r="61" ht="44" customHeight="1" spans="1:13">
      <c r="A61" s="6">
        <v>60</v>
      </c>
      <c r="B61" s="6" t="s">
        <v>521</v>
      </c>
      <c r="C61" s="6" t="s">
        <v>135</v>
      </c>
      <c r="D61" s="7" t="s">
        <v>54</v>
      </c>
      <c r="E61" s="6">
        <v>87.83</v>
      </c>
      <c r="F61" s="6">
        <v>6</v>
      </c>
      <c r="G61" s="6">
        <v>0.25</v>
      </c>
      <c r="H61" s="6"/>
      <c r="I61" s="6">
        <f>E61+F61+G61</f>
        <v>94.08</v>
      </c>
      <c r="J61" s="7" t="s">
        <v>522</v>
      </c>
      <c r="K61" s="6">
        <v>3</v>
      </c>
      <c r="L61" s="6" t="s">
        <v>18</v>
      </c>
      <c r="M61" s="6"/>
    </row>
    <row r="62" ht="61" customHeight="1" spans="1:13">
      <c r="A62" s="6">
        <v>61</v>
      </c>
      <c r="B62" s="6" t="s">
        <v>523</v>
      </c>
      <c r="C62" s="6" t="s">
        <v>135</v>
      </c>
      <c r="D62" s="7" t="s">
        <v>54</v>
      </c>
      <c r="E62" s="6">
        <v>86.25</v>
      </c>
      <c r="F62" s="6">
        <v>3</v>
      </c>
      <c r="G62" s="6" t="s">
        <v>524</v>
      </c>
      <c r="H62" s="6"/>
      <c r="I62" s="6">
        <f>E62+F62+4.1</f>
        <v>93.35</v>
      </c>
      <c r="J62" s="6" t="s">
        <v>525</v>
      </c>
      <c r="K62" s="6">
        <v>4</v>
      </c>
      <c r="L62" s="6" t="s">
        <v>18</v>
      </c>
      <c r="M62" s="6"/>
    </row>
    <row r="63" ht="40" customHeight="1" spans="1:13">
      <c r="A63" s="6">
        <v>62</v>
      </c>
      <c r="B63" s="6" t="s">
        <v>526</v>
      </c>
      <c r="C63" s="6" t="s">
        <v>135</v>
      </c>
      <c r="D63" s="6" t="s">
        <v>54</v>
      </c>
      <c r="E63" s="6">
        <v>85.17</v>
      </c>
      <c r="F63" s="6">
        <v>3</v>
      </c>
      <c r="G63" s="6">
        <v>5</v>
      </c>
      <c r="H63" s="6"/>
      <c r="I63" s="6">
        <v>93.17</v>
      </c>
      <c r="J63" s="6" t="s">
        <v>527</v>
      </c>
      <c r="K63" s="6">
        <v>5</v>
      </c>
      <c r="L63" s="6" t="s">
        <v>18</v>
      </c>
      <c r="M63" s="6"/>
    </row>
    <row r="64" ht="24" spans="1:13">
      <c r="A64" s="6">
        <v>63</v>
      </c>
      <c r="B64" s="6" t="s">
        <v>528</v>
      </c>
      <c r="C64" s="6" t="s">
        <v>135</v>
      </c>
      <c r="D64" s="7" t="s">
        <v>54</v>
      </c>
      <c r="E64" s="6">
        <v>84.5</v>
      </c>
      <c r="F64" s="6">
        <v>6</v>
      </c>
      <c r="G64" s="6"/>
      <c r="H64" s="6"/>
      <c r="I64" s="6">
        <f>E64+F64+G64</f>
        <v>90.5</v>
      </c>
      <c r="J64" s="6" t="s">
        <v>46</v>
      </c>
      <c r="K64" s="6">
        <v>6</v>
      </c>
      <c r="L64" s="6" t="s">
        <v>232</v>
      </c>
      <c r="M64" s="6"/>
    </row>
    <row r="65" ht="54" customHeight="1" spans="1:13">
      <c r="A65" s="6">
        <v>64</v>
      </c>
      <c r="B65" s="6" t="s">
        <v>529</v>
      </c>
      <c r="C65" s="6" t="s">
        <v>135</v>
      </c>
      <c r="D65" s="7" t="s">
        <v>54</v>
      </c>
      <c r="E65" s="6">
        <v>85.08</v>
      </c>
      <c r="F65" s="6">
        <v>3</v>
      </c>
      <c r="G65" s="7" t="s">
        <v>530</v>
      </c>
      <c r="H65" s="6"/>
      <c r="I65" s="6">
        <v>90.33</v>
      </c>
      <c r="J65" s="6" t="s">
        <v>531</v>
      </c>
      <c r="K65" s="6">
        <v>7</v>
      </c>
      <c r="L65" s="6" t="s">
        <v>232</v>
      </c>
      <c r="M65" s="6"/>
    </row>
    <row r="66" ht="24" spans="1:13">
      <c r="A66" s="6">
        <v>65</v>
      </c>
      <c r="B66" s="6" t="s">
        <v>532</v>
      </c>
      <c r="C66" s="6" t="s">
        <v>135</v>
      </c>
      <c r="D66" s="6" t="s">
        <v>54</v>
      </c>
      <c r="E66" s="6">
        <v>86.5</v>
      </c>
      <c r="F66" s="6">
        <v>3</v>
      </c>
      <c r="G66" s="6"/>
      <c r="H66" s="6"/>
      <c r="I66" s="6">
        <v>89.5</v>
      </c>
      <c r="J66" s="6" t="s">
        <v>61</v>
      </c>
      <c r="K66" s="6">
        <v>8</v>
      </c>
      <c r="L66" s="6" t="s">
        <v>232</v>
      </c>
      <c r="M66" s="6"/>
    </row>
    <row r="67" ht="24" spans="1:13">
      <c r="A67" s="6">
        <v>66</v>
      </c>
      <c r="B67" s="6" t="s">
        <v>533</v>
      </c>
      <c r="C67" s="6" t="s">
        <v>135</v>
      </c>
      <c r="D67" s="7" t="s">
        <v>54</v>
      </c>
      <c r="E67" s="6">
        <v>84.83</v>
      </c>
      <c r="F67" s="6">
        <v>3</v>
      </c>
      <c r="G67" s="6"/>
      <c r="H67" s="6"/>
      <c r="I67" s="6">
        <f>E67+F67+G67</f>
        <v>87.83</v>
      </c>
      <c r="J67" s="7" t="s">
        <v>61</v>
      </c>
      <c r="K67" s="6">
        <v>9</v>
      </c>
      <c r="L67" s="6" t="s">
        <v>236</v>
      </c>
      <c r="M67" s="6"/>
    </row>
    <row r="68" ht="38" customHeight="1" spans="1:13">
      <c r="A68" s="6">
        <v>67</v>
      </c>
      <c r="B68" s="6" t="s">
        <v>534</v>
      </c>
      <c r="C68" s="6" t="s">
        <v>135</v>
      </c>
      <c r="D68" s="7" t="s">
        <v>54</v>
      </c>
      <c r="E68" s="6">
        <v>84.17</v>
      </c>
      <c r="F68" s="6">
        <v>3</v>
      </c>
      <c r="G68" s="6">
        <v>0.1</v>
      </c>
      <c r="H68" s="6"/>
      <c r="I68" s="6">
        <v>87.27</v>
      </c>
      <c r="J68" s="6" t="s">
        <v>72</v>
      </c>
      <c r="K68" s="6">
        <v>10</v>
      </c>
      <c r="L68" s="6" t="s">
        <v>236</v>
      </c>
      <c r="M68" s="6"/>
    </row>
    <row r="69" ht="36" customHeight="1" spans="1:13">
      <c r="A69" s="6">
        <v>68</v>
      </c>
      <c r="B69" s="6" t="s">
        <v>535</v>
      </c>
      <c r="C69" s="6" t="s">
        <v>135</v>
      </c>
      <c r="D69" s="7" t="s">
        <v>54</v>
      </c>
      <c r="E69" s="6">
        <v>82.58</v>
      </c>
      <c r="F69" s="6">
        <v>3</v>
      </c>
      <c r="G69" s="6"/>
      <c r="H69" s="6"/>
      <c r="I69" s="6">
        <f>E69+F69+G69</f>
        <v>85.58</v>
      </c>
      <c r="J69" s="7" t="s">
        <v>61</v>
      </c>
      <c r="K69" s="6">
        <v>11</v>
      </c>
      <c r="L69" s="6" t="s">
        <v>238</v>
      </c>
      <c r="M69" s="6"/>
    </row>
    <row r="70" ht="33" customHeight="1" spans="1:13">
      <c r="A70" s="6">
        <v>69</v>
      </c>
      <c r="B70" s="6" t="s">
        <v>536</v>
      </c>
      <c r="C70" s="6" t="s">
        <v>135</v>
      </c>
      <c r="D70" s="7" t="s">
        <v>54</v>
      </c>
      <c r="E70" s="6">
        <v>84.33</v>
      </c>
      <c r="F70" s="6"/>
      <c r="G70" s="6"/>
      <c r="H70" s="6"/>
      <c r="I70" s="6">
        <f>E70+F70+G70</f>
        <v>84.33</v>
      </c>
      <c r="J70" s="6"/>
      <c r="K70" s="6">
        <v>12</v>
      </c>
      <c r="L70" s="6" t="s">
        <v>238</v>
      </c>
      <c r="M70" s="6"/>
    </row>
    <row r="71" ht="37" customHeight="1" spans="1:13">
      <c r="A71" s="6">
        <v>70</v>
      </c>
      <c r="B71" s="6" t="s">
        <v>537</v>
      </c>
      <c r="C71" s="6" t="s">
        <v>135</v>
      </c>
      <c r="D71" s="6" t="s">
        <v>54</v>
      </c>
      <c r="E71" s="6">
        <v>83.25</v>
      </c>
      <c r="F71" s="6"/>
      <c r="G71" s="6">
        <v>1</v>
      </c>
      <c r="H71" s="6"/>
      <c r="I71" s="6">
        <v>84.25</v>
      </c>
      <c r="J71" s="6" t="s">
        <v>538</v>
      </c>
      <c r="K71" s="6">
        <v>13</v>
      </c>
      <c r="L71" s="6" t="s">
        <v>238</v>
      </c>
      <c r="M71" s="6"/>
    </row>
    <row r="72" s="3" customFormat="1" ht="46" customHeight="1" spans="1:13">
      <c r="A72" s="7">
        <v>71</v>
      </c>
      <c r="B72" s="7" t="s">
        <v>539</v>
      </c>
      <c r="C72" s="7" t="s">
        <v>151</v>
      </c>
      <c r="D72" s="7" t="s">
        <v>54</v>
      </c>
      <c r="E72" s="7">
        <v>82.92</v>
      </c>
      <c r="F72" s="7">
        <v>3</v>
      </c>
      <c r="G72" s="7"/>
      <c r="H72" s="7" t="s">
        <v>154</v>
      </c>
      <c r="I72" s="7">
        <f>E72+F72+48*0.5</f>
        <v>109.92</v>
      </c>
      <c r="J72" s="7" t="s">
        <v>540</v>
      </c>
      <c r="K72" s="9">
        <v>1</v>
      </c>
      <c r="L72" s="7" t="s">
        <v>18</v>
      </c>
      <c r="M72" s="7"/>
    </row>
    <row r="73" ht="39" customHeight="1" spans="1:13">
      <c r="A73" s="6">
        <v>72</v>
      </c>
      <c r="B73" s="6" t="s">
        <v>541</v>
      </c>
      <c r="C73" s="6" t="s">
        <v>151</v>
      </c>
      <c r="D73" s="6" t="s">
        <v>54</v>
      </c>
      <c r="E73" s="6">
        <v>92.33</v>
      </c>
      <c r="F73" s="6">
        <v>6</v>
      </c>
      <c r="G73" s="6">
        <v>0.25</v>
      </c>
      <c r="H73" s="6"/>
      <c r="I73" s="6">
        <v>98.58</v>
      </c>
      <c r="J73" s="6" t="s">
        <v>542</v>
      </c>
      <c r="K73" s="8">
        <v>2</v>
      </c>
      <c r="L73" s="6" t="s">
        <v>18</v>
      </c>
      <c r="M73" s="6"/>
    </row>
    <row r="74" ht="56" customHeight="1" spans="1:13">
      <c r="A74" s="6">
        <v>73</v>
      </c>
      <c r="B74" s="6" t="s">
        <v>543</v>
      </c>
      <c r="C74" s="6" t="s">
        <v>151</v>
      </c>
      <c r="D74" s="6" t="s">
        <v>54</v>
      </c>
      <c r="E74" s="6">
        <v>87.17</v>
      </c>
      <c r="F74" s="6">
        <v>6</v>
      </c>
      <c r="G74" s="6" t="s">
        <v>544</v>
      </c>
      <c r="H74" s="6"/>
      <c r="I74" s="6">
        <v>98.37</v>
      </c>
      <c r="J74" s="6" t="s">
        <v>545</v>
      </c>
      <c r="K74" s="8">
        <v>3</v>
      </c>
      <c r="L74" s="6" t="s">
        <v>18</v>
      </c>
      <c r="M74" s="6"/>
    </row>
    <row r="75" ht="58" customHeight="1" spans="1:13">
      <c r="A75" s="6">
        <v>74</v>
      </c>
      <c r="B75" s="6" t="s">
        <v>546</v>
      </c>
      <c r="C75" s="6" t="s">
        <v>151</v>
      </c>
      <c r="D75" s="6" t="s">
        <v>54</v>
      </c>
      <c r="E75" s="6">
        <v>89.4</v>
      </c>
      <c r="F75" s="6">
        <v>6</v>
      </c>
      <c r="G75" s="6" t="s">
        <v>334</v>
      </c>
      <c r="H75" s="6"/>
      <c r="I75" s="6">
        <v>95.6</v>
      </c>
      <c r="J75" s="6" t="s">
        <v>547</v>
      </c>
      <c r="K75" s="8">
        <v>4</v>
      </c>
      <c r="L75" s="6" t="s">
        <v>18</v>
      </c>
      <c r="M75" s="6"/>
    </row>
    <row r="76" ht="38" customHeight="1" spans="1:13">
      <c r="A76" s="6">
        <v>75</v>
      </c>
      <c r="B76" s="6" t="s">
        <v>548</v>
      </c>
      <c r="C76" s="6" t="s">
        <v>151</v>
      </c>
      <c r="D76" s="6" t="s">
        <v>54</v>
      </c>
      <c r="E76" s="6">
        <v>85.42</v>
      </c>
      <c r="F76" s="6">
        <v>3</v>
      </c>
      <c r="G76" s="6">
        <v>5</v>
      </c>
      <c r="H76" s="6"/>
      <c r="I76" s="6">
        <v>93.42</v>
      </c>
      <c r="J76" s="6" t="s">
        <v>549</v>
      </c>
      <c r="K76" s="8">
        <v>5</v>
      </c>
      <c r="L76" s="6" t="s">
        <v>18</v>
      </c>
      <c r="M76" s="6"/>
    </row>
    <row r="77" ht="40" customHeight="1" spans="1:13">
      <c r="A77" s="6">
        <v>76</v>
      </c>
      <c r="B77" s="6" t="s">
        <v>550</v>
      </c>
      <c r="C77" s="6" t="s">
        <v>151</v>
      </c>
      <c r="D77" s="6" t="s">
        <v>54</v>
      </c>
      <c r="E77" s="6">
        <v>84.33</v>
      </c>
      <c r="F77" s="6">
        <v>3</v>
      </c>
      <c r="G77" s="6">
        <v>5</v>
      </c>
      <c r="H77" s="6"/>
      <c r="I77" s="6">
        <v>92.33</v>
      </c>
      <c r="J77" s="6" t="s">
        <v>551</v>
      </c>
      <c r="K77" s="8">
        <v>6</v>
      </c>
      <c r="L77" s="6" t="s">
        <v>18</v>
      </c>
      <c r="M77" s="6"/>
    </row>
    <row r="78" ht="36" customHeight="1" spans="1:13">
      <c r="A78" s="6">
        <v>77</v>
      </c>
      <c r="B78" s="6" t="s">
        <v>552</v>
      </c>
      <c r="C78" s="6" t="s">
        <v>151</v>
      </c>
      <c r="D78" s="7" t="s">
        <v>54</v>
      </c>
      <c r="E78" s="6">
        <v>85.6</v>
      </c>
      <c r="F78" s="6">
        <v>3</v>
      </c>
      <c r="G78" s="6">
        <v>3</v>
      </c>
      <c r="H78" s="6"/>
      <c r="I78" s="6">
        <f>E78+F78+G78</f>
        <v>91.6</v>
      </c>
      <c r="J78" s="6" t="s">
        <v>553</v>
      </c>
      <c r="K78" s="8">
        <v>7</v>
      </c>
      <c r="L78" s="6" t="s">
        <v>232</v>
      </c>
      <c r="M78" s="6"/>
    </row>
    <row r="79" ht="24" spans="1:13">
      <c r="A79" s="6">
        <v>78</v>
      </c>
      <c r="B79" s="6" t="s">
        <v>554</v>
      </c>
      <c r="C79" s="6" t="s">
        <v>151</v>
      </c>
      <c r="D79" s="6" t="s">
        <v>54</v>
      </c>
      <c r="E79" s="6">
        <v>86.92</v>
      </c>
      <c r="F79" s="6">
        <v>3</v>
      </c>
      <c r="G79" s="6"/>
      <c r="H79" s="6"/>
      <c r="I79" s="6">
        <v>89.92</v>
      </c>
      <c r="J79" s="6" t="s">
        <v>61</v>
      </c>
      <c r="K79" s="8">
        <v>8</v>
      </c>
      <c r="L79" s="6" t="s">
        <v>232</v>
      </c>
      <c r="M79" s="6"/>
    </row>
    <row r="80" ht="45" customHeight="1" spans="1:13">
      <c r="A80" s="6">
        <v>79</v>
      </c>
      <c r="B80" s="6" t="s">
        <v>555</v>
      </c>
      <c r="C80" s="6" t="s">
        <v>151</v>
      </c>
      <c r="D80" s="6" t="s">
        <v>54</v>
      </c>
      <c r="E80" s="6">
        <v>86</v>
      </c>
      <c r="F80" s="6">
        <v>3</v>
      </c>
      <c r="G80" s="6">
        <v>0.1</v>
      </c>
      <c r="H80" s="6"/>
      <c r="I80" s="6">
        <v>89.1</v>
      </c>
      <c r="J80" s="6" t="s">
        <v>72</v>
      </c>
      <c r="K80" s="8">
        <v>9</v>
      </c>
      <c r="L80" s="6" t="s">
        <v>232</v>
      </c>
      <c r="M80" s="6"/>
    </row>
    <row r="81" ht="24" spans="1:13">
      <c r="A81" s="6">
        <v>80</v>
      </c>
      <c r="B81" s="6" t="s">
        <v>556</v>
      </c>
      <c r="C81" s="6" t="s">
        <v>151</v>
      </c>
      <c r="D81" s="6" t="s">
        <v>54</v>
      </c>
      <c r="E81" s="6">
        <v>83</v>
      </c>
      <c r="F81" s="6">
        <v>3</v>
      </c>
      <c r="G81" s="6"/>
      <c r="H81" s="6"/>
      <c r="I81" s="6">
        <v>86</v>
      </c>
      <c r="J81" s="6" t="s">
        <v>61</v>
      </c>
      <c r="K81" s="8">
        <v>10</v>
      </c>
      <c r="L81" s="6" t="s">
        <v>236</v>
      </c>
      <c r="M81" s="6"/>
    </row>
    <row r="82" ht="24" spans="1:13">
      <c r="A82" s="6">
        <v>81</v>
      </c>
      <c r="B82" s="6" t="s">
        <v>557</v>
      </c>
      <c r="C82" s="6" t="s">
        <v>151</v>
      </c>
      <c r="D82" s="6" t="s">
        <v>54</v>
      </c>
      <c r="E82" s="6">
        <v>85.33</v>
      </c>
      <c r="F82" s="6"/>
      <c r="G82" s="6"/>
      <c r="H82" s="6"/>
      <c r="I82" s="6">
        <v>85.33</v>
      </c>
      <c r="J82" s="6"/>
      <c r="K82" s="8">
        <v>11</v>
      </c>
      <c r="L82" s="6" t="s">
        <v>236</v>
      </c>
      <c r="M82" s="6"/>
    </row>
    <row r="83" ht="24" spans="1:13">
      <c r="A83" s="6">
        <v>82</v>
      </c>
      <c r="B83" s="6" t="s">
        <v>558</v>
      </c>
      <c r="C83" s="6" t="s">
        <v>151</v>
      </c>
      <c r="D83" s="6" t="s">
        <v>54</v>
      </c>
      <c r="E83" s="6">
        <v>84.83</v>
      </c>
      <c r="F83" s="6"/>
      <c r="G83" s="6"/>
      <c r="H83" s="6"/>
      <c r="I83" s="6">
        <v>84.83</v>
      </c>
      <c r="J83" s="6"/>
      <c r="K83" s="8">
        <v>12</v>
      </c>
      <c r="L83" s="6" t="s">
        <v>236</v>
      </c>
      <c r="M83" s="6"/>
    </row>
    <row r="84" ht="24" spans="1:13">
      <c r="A84" s="6">
        <v>83</v>
      </c>
      <c r="B84" s="6" t="s">
        <v>559</v>
      </c>
      <c r="C84" s="6" t="s">
        <v>151</v>
      </c>
      <c r="D84" s="6" t="s">
        <v>54</v>
      </c>
      <c r="E84" s="6">
        <v>81.75</v>
      </c>
      <c r="F84" s="6"/>
      <c r="G84" s="6">
        <v>1.5</v>
      </c>
      <c r="H84" s="6"/>
      <c r="I84" s="6">
        <v>83.25</v>
      </c>
      <c r="J84" s="6" t="s">
        <v>560</v>
      </c>
      <c r="K84" s="8">
        <v>13</v>
      </c>
      <c r="L84" s="6" t="s">
        <v>238</v>
      </c>
      <c r="M84" s="6"/>
    </row>
    <row r="85" ht="24" spans="1:13">
      <c r="A85" s="6">
        <v>84</v>
      </c>
      <c r="B85" s="6" t="s">
        <v>561</v>
      </c>
      <c r="C85" s="6" t="s">
        <v>151</v>
      </c>
      <c r="D85" s="6" t="s">
        <v>54</v>
      </c>
      <c r="E85" s="6">
        <v>82.5</v>
      </c>
      <c r="F85" s="6"/>
      <c r="G85" s="6"/>
      <c r="H85" s="6"/>
      <c r="I85" s="6">
        <v>82.5</v>
      </c>
      <c r="J85" s="6"/>
      <c r="K85" s="8">
        <v>14</v>
      </c>
      <c r="L85" s="6" t="s">
        <v>238</v>
      </c>
      <c r="M85" s="6"/>
    </row>
    <row r="86" ht="27" customHeight="1" spans="1:13">
      <c r="A86" s="6">
        <v>85</v>
      </c>
      <c r="B86" s="6" t="s">
        <v>562</v>
      </c>
      <c r="C86" s="6" t="s">
        <v>151</v>
      </c>
      <c r="D86" s="7" t="s">
        <v>54</v>
      </c>
      <c r="E86" s="6">
        <v>82.5</v>
      </c>
      <c r="F86" s="6"/>
      <c r="G86" s="6"/>
      <c r="H86" s="6"/>
      <c r="I86" s="6">
        <v>82.5</v>
      </c>
      <c r="J86" s="6"/>
      <c r="K86" s="8">
        <v>15</v>
      </c>
      <c r="L86" s="6" t="s">
        <v>238</v>
      </c>
      <c r="M86" s="6"/>
    </row>
    <row r="87" ht="81" customHeight="1" spans="1:13">
      <c r="A87" s="6">
        <v>86</v>
      </c>
      <c r="B87" s="6" t="s">
        <v>563</v>
      </c>
      <c r="C87" s="6" t="s">
        <v>169</v>
      </c>
      <c r="D87" s="6" t="s">
        <v>54</v>
      </c>
      <c r="E87" s="6">
        <v>88.4</v>
      </c>
      <c r="F87" s="6">
        <v>3</v>
      </c>
      <c r="G87" s="6" t="s">
        <v>564</v>
      </c>
      <c r="H87" s="6"/>
      <c r="I87" s="6">
        <v>97.75</v>
      </c>
      <c r="J87" s="6" t="s">
        <v>565</v>
      </c>
      <c r="K87" s="6">
        <v>1</v>
      </c>
      <c r="L87" s="6" t="s">
        <v>18</v>
      </c>
      <c r="M87" s="6"/>
    </row>
    <row r="88" s="1" customFormat="1" ht="34" customHeight="1" spans="1:13">
      <c r="A88" s="8">
        <v>87</v>
      </c>
      <c r="B88" s="8" t="s">
        <v>566</v>
      </c>
      <c r="C88" s="8" t="s">
        <v>169</v>
      </c>
      <c r="D88" s="8" t="s">
        <v>54</v>
      </c>
      <c r="E88" s="8">
        <v>88.8</v>
      </c>
      <c r="F88" s="8">
        <v>6</v>
      </c>
      <c r="G88" s="8">
        <v>0.1</v>
      </c>
      <c r="H88" s="8"/>
      <c r="I88" s="8">
        <v>94.9</v>
      </c>
      <c r="J88" s="8" t="s">
        <v>392</v>
      </c>
      <c r="K88" s="8">
        <v>2</v>
      </c>
      <c r="L88" s="8" t="s">
        <v>18</v>
      </c>
      <c r="M88" s="8"/>
    </row>
    <row r="89" s="1" customFormat="1" ht="28" customHeight="1" spans="1:13">
      <c r="A89" s="8">
        <v>88</v>
      </c>
      <c r="B89" s="8" t="s">
        <v>567</v>
      </c>
      <c r="C89" s="8" t="s">
        <v>169</v>
      </c>
      <c r="D89" s="8" t="s">
        <v>54</v>
      </c>
      <c r="E89" s="8">
        <v>88.9</v>
      </c>
      <c r="F89" s="8">
        <v>6</v>
      </c>
      <c r="G89" s="8"/>
      <c r="H89" s="8"/>
      <c r="I89" s="8">
        <v>94.9</v>
      </c>
      <c r="J89" s="8" t="s">
        <v>46</v>
      </c>
      <c r="K89" s="8">
        <v>3</v>
      </c>
      <c r="L89" s="8" t="s">
        <v>232</v>
      </c>
      <c r="M89" s="8"/>
    </row>
    <row r="90" ht="26" customHeight="1" spans="1:13">
      <c r="A90" s="6">
        <v>89</v>
      </c>
      <c r="B90" s="6" t="s">
        <v>568</v>
      </c>
      <c r="C90" s="6" t="s">
        <v>169</v>
      </c>
      <c r="D90" s="6" t="s">
        <v>54</v>
      </c>
      <c r="E90" s="6">
        <v>88.7</v>
      </c>
      <c r="F90" s="6">
        <v>3</v>
      </c>
      <c r="G90" s="6"/>
      <c r="H90" s="6"/>
      <c r="I90" s="6">
        <v>91.7</v>
      </c>
      <c r="J90" s="6" t="s">
        <v>61</v>
      </c>
      <c r="K90" s="6">
        <v>4</v>
      </c>
      <c r="L90" s="6" t="s">
        <v>238</v>
      </c>
      <c r="M90" s="6"/>
    </row>
    <row r="91" ht="55" customHeight="1" spans="1:13">
      <c r="A91" s="6">
        <v>90</v>
      </c>
      <c r="B91" s="6" t="s">
        <v>569</v>
      </c>
      <c r="C91" s="6" t="s">
        <v>174</v>
      </c>
      <c r="D91" s="6" t="s">
        <v>54</v>
      </c>
      <c r="E91" s="6">
        <v>86</v>
      </c>
      <c r="F91" s="6">
        <v>6</v>
      </c>
      <c r="G91" s="6" t="s">
        <v>444</v>
      </c>
      <c r="H91" s="6"/>
      <c r="I91" s="6">
        <v>97.1</v>
      </c>
      <c r="J91" s="6" t="s">
        <v>570</v>
      </c>
      <c r="K91" s="6">
        <v>1</v>
      </c>
      <c r="L91" s="6" t="s">
        <v>18</v>
      </c>
      <c r="M91" s="6"/>
    </row>
    <row r="92" ht="36" customHeight="1" spans="1:13">
      <c r="A92" s="6">
        <v>91</v>
      </c>
      <c r="B92" s="6" t="s">
        <v>571</v>
      </c>
      <c r="C92" s="6" t="s">
        <v>174</v>
      </c>
      <c r="D92" s="6" t="s">
        <v>54</v>
      </c>
      <c r="E92" s="6">
        <v>88.16</v>
      </c>
      <c r="F92" s="6">
        <v>6</v>
      </c>
      <c r="G92" s="6">
        <v>0.1</v>
      </c>
      <c r="H92" s="6"/>
      <c r="I92" s="6">
        <v>94.26</v>
      </c>
      <c r="J92" s="6" t="s">
        <v>392</v>
      </c>
      <c r="K92" s="6">
        <v>2</v>
      </c>
      <c r="L92" s="8" t="s">
        <v>18</v>
      </c>
      <c r="M92" s="6"/>
    </row>
    <row r="93" ht="39" customHeight="1" spans="1:13">
      <c r="A93" s="6">
        <v>92</v>
      </c>
      <c r="B93" s="6" t="s">
        <v>572</v>
      </c>
      <c r="C93" s="6" t="s">
        <v>174</v>
      </c>
      <c r="D93" s="6" t="s">
        <v>54</v>
      </c>
      <c r="E93" s="6">
        <v>85.5</v>
      </c>
      <c r="F93" s="6">
        <v>6</v>
      </c>
      <c r="G93" s="6">
        <v>0.1</v>
      </c>
      <c r="H93" s="6"/>
      <c r="I93" s="6">
        <v>91.6</v>
      </c>
      <c r="J93" s="6" t="s">
        <v>392</v>
      </c>
      <c r="K93" s="6">
        <v>3</v>
      </c>
      <c r="L93" s="8" t="s">
        <v>232</v>
      </c>
      <c r="M93" s="6"/>
    </row>
    <row r="94" ht="41" customHeight="1" spans="1:13">
      <c r="A94" s="6">
        <v>93</v>
      </c>
      <c r="B94" s="6" t="s">
        <v>573</v>
      </c>
      <c r="C94" s="6" t="s">
        <v>174</v>
      </c>
      <c r="D94" s="6" t="s">
        <v>54</v>
      </c>
      <c r="E94" s="6">
        <v>85.5</v>
      </c>
      <c r="F94" s="6">
        <v>3</v>
      </c>
      <c r="G94" s="6">
        <v>0.1</v>
      </c>
      <c r="H94" s="6"/>
      <c r="I94" s="6">
        <v>88.6</v>
      </c>
      <c r="J94" s="6" t="s">
        <v>72</v>
      </c>
      <c r="K94" s="6">
        <v>4</v>
      </c>
      <c r="L94" s="6" t="s">
        <v>238</v>
      </c>
      <c r="M94" s="6" t="s">
        <v>574</v>
      </c>
    </row>
    <row r="95" ht="39" customHeight="1" spans="1:13">
      <c r="A95" s="6">
        <v>94</v>
      </c>
      <c r="B95" s="6" t="s">
        <v>575</v>
      </c>
      <c r="C95" s="6" t="s">
        <v>178</v>
      </c>
      <c r="D95" s="7" t="s">
        <v>54</v>
      </c>
      <c r="E95" s="6">
        <v>90.56</v>
      </c>
      <c r="F95" s="6">
        <v>6</v>
      </c>
      <c r="G95" s="6">
        <v>0.1</v>
      </c>
      <c r="H95" s="6"/>
      <c r="I95" s="6">
        <f>E95+F95+G95</f>
        <v>96.66</v>
      </c>
      <c r="J95" s="6" t="s">
        <v>392</v>
      </c>
      <c r="K95" s="6">
        <v>1</v>
      </c>
      <c r="L95" s="6" t="s">
        <v>18</v>
      </c>
      <c r="M95" s="11"/>
    </row>
    <row r="96" ht="33" customHeight="1" spans="1:13">
      <c r="A96" s="6">
        <v>95</v>
      </c>
      <c r="B96" s="6" t="s">
        <v>576</v>
      </c>
      <c r="C96" s="6" t="s">
        <v>178</v>
      </c>
      <c r="D96" s="7" t="s">
        <v>54</v>
      </c>
      <c r="E96" s="6">
        <v>88.22</v>
      </c>
      <c r="F96" s="6">
        <v>6</v>
      </c>
      <c r="G96" s="6"/>
      <c r="H96" s="6"/>
      <c r="I96" s="6">
        <f>E96+F96+G96</f>
        <v>94.22</v>
      </c>
      <c r="J96" s="6" t="s">
        <v>46</v>
      </c>
      <c r="K96" s="6">
        <v>2</v>
      </c>
      <c r="L96" s="6" t="s">
        <v>18</v>
      </c>
      <c r="M96" s="6"/>
    </row>
    <row r="97" ht="47" customHeight="1" spans="1:13">
      <c r="A97" s="6">
        <v>96</v>
      </c>
      <c r="B97" s="6" t="s">
        <v>577</v>
      </c>
      <c r="C97" s="6" t="s">
        <v>178</v>
      </c>
      <c r="D97" s="7" t="s">
        <v>54</v>
      </c>
      <c r="E97" s="6">
        <v>87.89</v>
      </c>
      <c r="F97" s="6">
        <v>6</v>
      </c>
      <c r="G97" s="7" t="s">
        <v>334</v>
      </c>
      <c r="H97" s="6"/>
      <c r="I97" s="6">
        <v>94.09</v>
      </c>
      <c r="J97" s="6" t="s">
        <v>578</v>
      </c>
      <c r="K97" s="6">
        <v>3</v>
      </c>
      <c r="L97" s="6" t="s">
        <v>18</v>
      </c>
      <c r="M97" s="6"/>
    </row>
    <row r="98" ht="29" customHeight="1" spans="1:13">
      <c r="A98" s="6">
        <v>97</v>
      </c>
      <c r="B98" s="6" t="s">
        <v>579</v>
      </c>
      <c r="C98" s="6" t="s">
        <v>178</v>
      </c>
      <c r="D98" s="7" t="s">
        <v>54</v>
      </c>
      <c r="E98" s="6">
        <v>85.88</v>
      </c>
      <c r="F98" s="6">
        <v>6</v>
      </c>
      <c r="G98" s="6"/>
      <c r="H98" s="6"/>
      <c r="I98" s="6">
        <f>E98+F98+G98</f>
        <v>91.88</v>
      </c>
      <c r="J98" s="6" t="s">
        <v>46</v>
      </c>
      <c r="K98" s="6">
        <v>4</v>
      </c>
      <c r="L98" s="6" t="s">
        <v>18</v>
      </c>
      <c r="M98" s="6"/>
    </row>
    <row r="99" ht="46" customHeight="1" spans="1:13">
      <c r="A99" s="6">
        <v>98</v>
      </c>
      <c r="B99" s="6" t="s">
        <v>580</v>
      </c>
      <c r="C99" s="6" t="s">
        <v>178</v>
      </c>
      <c r="D99" s="7" t="s">
        <v>54</v>
      </c>
      <c r="E99" s="6">
        <v>85</v>
      </c>
      <c r="F99" s="6">
        <v>6</v>
      </c>
      <c r="G99" s="6">
        <v>0.1</v>
      </c>
      <c r="H99" s="6"/>
      <c r="I99" s="6">
        <f>E99+F99+G99</f>
        <v>91.1</v>
      </c>
      <c r="J99" s="6" t="s">
        <v>392</v>
      </c>
      <c r="K99" s="6">
        <v>5</v>
      </c>
      <c r="L99" s="6" t="s">
        <v>232</v>
      </c>
      <c r="M99" s="6"/>
    </row>
    <row r="100" ht="27" customHeight="1" spans="1:13">
      <c r="A100" s="6">
        <v>99</v>
      </c>
      <c r="B100" s="6" t="s">
        <v>581</v>
      </c>
      <c r="C100" s="6" t="s">
        <v>178</v>
      </c>
      <c r="D100" s="7" t="s">
        <v>54</v>
      </c>
      <c r="E100" s="6">
        <v>85.14</v>
      </c>
      <c r="F100" s="6">
        <v>3</v>
      </c>
      <c r="G100" s="6"/>
      <c r="H100" s="6"/>
      <c r="I100" s="6">
        <f>E100+F100+G100</f>
        <v>88.14</v>
      </c>
      <c r="J100" s="7" t="s">
        <v>61</v>
      </c>
      <c r="K100" s="6">
        <v>6</v>
      </c>
      <c r="L100" s="6" t="s">
        <v>232</v>
      </c>
      <c r="M100" s="6"/>
    </row>
    <row r="101" ht="66" customHeight="1" spans="1:13">
      <c r="A101" s="6">
        <v>100</v>
      </c>
      <c r="B101" s="6" t="s">
        <v>582</v>
      </c>
      <c r="C101" s="6" t="s">
        <v>178</v>
      </c>
      <c r="D101" s="7" t="s">
        <v>54</v>
      </c>
      <c r="E101" s="6">
        <v>83.67</v>
      </c>
      <c r="F101" s="6">
        <v>3</v>
      </c>
      <c r="G101" s="6" t="s">
        <v>583</v>
      </c>
      <c r="H101" s="6"/>
      <c r="I101" s="6">
        <v>86.97</v>
      </c>
      <c r="J101" s="6" t="s">
        <v>584</v>
      </c>
      <c r="K101" s="6">
        <v>7</v>
      </c>
      <c r="L101" s="6" t="s">
        <v>236</v>
      </c>
      <c r="M101" s="6"/>
    </row>
    <row r="102" ht="42" customHeight="1" spans="1:13">
      <c r="A102" s="6">
        <v>101</v>
      </c>
      <c r="B102" s="6" t="s">
        <v>585</v>
      </c>
      <c r="C102" s="6" t="s">
        <v>178</v>
      </c>
      <c r="D102" s="7" t="s">
        <v>54</v>
      </c>
      <c r="E102" s="6">
        <v>84</v>
      </c>
      <c r="F102" s="6"/>
      <c r="G102" s="6" t="s">
        <v>334</v>
      </c>
      <c r="H102" s="6"/>
      <c r="I102" s="6">
        <v>84.2</v>
      </c>
      <c r="J102" s="6" t="s">
        <v>586</v>
      </c>
      <c r="K102" s="6">
        <v>8</v>
      </c>
      <c r="L102" s="6" t="s">
        <v>238</v>
      </c>
      <c r="M102" s="6"/>
    </row>
    <row r="103" ht="40" customHeight="1" spans="1:13">
      <c r="A103" s="6">
        <v>102</v>
      </c>
      <c r="B103" s="6" t="s">
        <v>587</v>
      </c>
      <c r="C103" s="6" t="s">
        <v>178</v>
      </c>
      <c r="D103" s="7" t="s">
        <v>54</v>
      </c>
      <c r="E103" s="6">
        <v>82.78</v>
      </c>
      <c r="F103" s="6" t="s">
        <v>588</v>
      </c>
      <c r="G103" s="6">
        <v>0.1</v>
      </c>
      <c r="H103" s="6"/>
      <c r="I103" s="6">
        <v>82.88</v>
      </c>
      <c r="J103" s="6" t="s">
        <v>514</v>
      </c>
      <c r="K103" s="6">
        <v>9</v>
      </c>
      <c r="L103" s="6" t="s">
        <v>238</v>
      </c>
      <c r="M103" s="6"/>
    </row>
    <row r="104" ht="47" customHeight="1" spans="1:13">
      <c r="A104" s="6">
        <v>103</v>
      </c>
      <c r="B104" s="6" t="s">
        <v>589</v>
      </c>
      <c r="C104" s="6" t="s">
        <v>14</v>
      </c>
      <c r="D104" s="6" t="s">
        <v>54</v>
      </c>
      <c r="E104" s="6">
        <v>91.11</v>
      </c>
      <c r="F104" s="6">
        <v>6</v>
      </c>
      <c r="G104" s="6" t="s">
        <v>444</v>
      </c>
      <c r="H104" s="6"/>
      <c r="I104" s="6">
        <v>102.21</v>
      </c>
      <c r="J104" s="6" t="s">
        <v>590</v>
      </c>
      <c r="K104" s="6">
        <v>1</v>
      </c>
      <c r="L104" s="6" t="s">
        <v>18</v>
      </c>
      <c r="M104" s="6"/>
    </row>
    <row r="105" ht="65" customHeight="1" spans="1:13">
      <c r="A105" s="6">
        <v>104</v>
      </c>
      <c r="B105" s="6" t="s">
        <v>591</v>
      </c>
      <c r="C105" s="6" t="s">
        <v>14</v>
      </c>
      <c r="D105" s="6">
        <v>2021</v>
      </c>
      <c r="E105" s="6">
        <v>89</v>
      </c>
      <c r="F105" s="6">
        <v>3</v>
      </c>
      <c r="G105" s="6" t="s">
        <v>544</v>
      </c>
      <c r="H105" s="6"/>
      <c r="I105" s="6">
        <v>97.2</v>
      </c>
      <c r="J105" s="6" t="s">
        <v>592</v>
      </c>
      <c r="K105" s="6">
        <v>2</v>
      </c>
      <c r="L105" s="6" t="s">
        <v>18</v>
      </c>
      <c r="M105" s="6" t="s">
        <v>593</v>
      </c>
    </row>
    <row r="106" ht="37" customHeight="1" spans="1:13">
      <c r="A106" s="6">
        <v>105</v>
      </c>
      <c r="B106" s="6" t="s">
        <v>594</v>
      </c>
      <c r="C106" s="6" t="s">
        <v>14</v>
      </c>
      <c r="D106" s="6" t="s">
        <v>54</v>
      </c>
      <c r="E106" s="6">
        <v>87.89</v>
      </c>
      <c r="F106" s="6">
        <v>3</v>
      </c>
      <c r="G106" s="6">
        <v>5</v>
      </c>
      <c r="H106" s="6"/>
      <c r="I106" s="6">
        <v>95.89</v>
      </c>
      <c r="J106" s="6" t="s">
        <v>551</v>
      </c>
      <c r="K106" s="6">
        <v>3</v>
      </c>
      <c r="L106" s="6" t="s">
        <v>18</v>
      </c>
      <c r="M106" s="6"/>
    </row>
    <row r="107" ht="45" customHeight="1" spans="1:13">
      <c r="A107" s="6">
        <v>106</v>
      </c>
      <c r="B107" s="6" t="s">
        <v>595</v>
      </c>
      <c r="C107" s="6" t="s">
        <v>14</v>
      </c>
      <c r="D107" s="6">
        <v>2021</v>
      </c>
      <c r="E107" s="6">
        <v>89.22</v>
      </c>
      <c r="F107" s="6">
        <v>3</v>
      </c>
      <c r="G107" s="6">
        <v>0.5</v>
      </c>
      <c r="H107" s="6"/>
      <c r="I107" s="6">
        <v>92.72</v>
      </c>
      <c r="J107" s="6" t="s">
        <v>596</v>
      </c>
      <c r="K107" s="6">
        <v>4</v>
      </c>
      <c r="L107" s="6" t="s">
        <v>18</v>
      </c>
      <c r="M107" s="6" t="s">
        <v>597</v>
      </c>
    </row>
    <row r="108" ht="57" customHeight="1" spans="1:13">
      <c r="A108" s="6">
        <v>107</v>
      </c>
      <c r="B108" s="6" t="s">
        <v>598</v>
      </c>
      <c r="C108" s="6" t="s">
        <v>14</v>
      </c>
      <c r="D108" s="6" t="s">
        <v>54</v>
      </c>
      <c r="E108" s="6">
        <v>87.5</v>
      </c>
      <c r="F108" s="6"/>
      <c r="G108" s="6" t="s">
        <v>544</v>
      </c>
      <c r="H108" s="6"/>
      <c r="I108" s="6">
        <v>92.7</v>
      </c>
      <c r="J108" s="6" t="s">
        <v>599</v>
      </c>
      <c r="K108" s="6">
        <v>5</v>
      </c>
      <c r="L108" s="6" t="s">
        <v>18</v>
      </c>
      <c r="M108" s="6"/>
    </row>
    <row r="109" ht="65" customHeight="1" spans="1:13">
      <c r="A109" s="6">
        <v>108</v>
      </c>
      <c r="B109" s="6" t="s">
        <v>600</v>
      </c>
      <c r="C109" s="6" t="s">
        <v>14</v>
      </c>
      <c r="D109" s="6" t="s">
        <v>54</v>
      </c>
      <c r="E109" s="6">
        <v>87.78</v>
      </c>
      <c r="F109" s="6">
        <v>3</v>
      </c>
      <c r="G109" s="6" t="s">
        <v>583</v>
      </c>
      <c r="H109" s="6"/>
      <c r="I109" s="6">
        <v>91.08</v>
      </c>
      <c r="J109" s="6" t="s">
        <v>601</v>
      </c>
      <c r="K109" s="6">
        <v>6</v>
      </c>
      <c r="L109" s="6" t="s">
        <v>18</v>
      </c>
      <c r="M109" s="6"/>
    </row>
    <row r="110" s="1" customFormat="1" ht="67" customHeight="1" spans="1:13">
      <c r="A110" s="6">
        <v>109</v>
      </c>
      <c r="B110" s="8" t="s">
        <v>602</v>
      </c>
      <c r="C110" s="8" t="s">
        <v>14</v>
      </c>
      <c r="D110" s="9" t="s">
        <v>54</v>
      </c>
      <c r="E110" s="8">
        <v>85.5</v>
      </c>
      <c r="F110" s="8">
        <v>3</v>
      </c>
      <c r="G110" s="8" t="s">
        <v>603</v>
      </c>
      <c r="H110" s="8"/>
      <c r="I110" s="8">
        <v>90.3</v>
      </c>
      <c r="J110" s="8" t="s">
        <v>604</v>
      </c>
      <c r="K110" s="8">
        <v>7</v>
      </c>
      <c r="L110" s="8" t="s">
        <v>232</v>
      </c>
      <c r="M110" s="12"/>
    </row>
    <row r="111" s="1" customFormat="1" ht="32" customHeight="1" spans="1:13">
      <c r="A111" s="6">
        <v>110</v>
      </c>
      <c r="B111" s="8" t="s">
        <v>605</v>
      </c>
      <c r="C111" s="8" t="s">
        <v>14</v>
      </c>
      <c r="D111" s="8" t="s">
        <v>54</v>
      </c>
      <c r="E111" s="8">
        <v>87.11</v>
      </c>
      <c r="F111" s="8">
        <v>3</v>
      </c>
      <c r="G111" s="8">
        <v>0.1</v>
      </c>
      <c r="H111" s="8"/>
      <c r="I111" s="8">
        <v>90.21</v>
      </c>
      <c r="J111" s="8" t="s">
        <v>61</v>
      </c>
      <c r="K111" s="8">
        <v>8</v>
      </c>
      <c r="L111" s="8" t="s">
        <v>232</v>
      </c>
      <c r="M111" s="8"/>
    </row>
    <row r="112" ht="37" customHeight="1" spans="1:13">
      <c r="A112" s="6">
        <v>111</v>
      </c>
      <c r="B112" s="6" t="s">
        <v>606</v>
      </c>
      <c r="C112" s="6" t="s">
        <v>14</v>
      </c>
      <c r="D112" s="6" t="s">
        <v>54</v>
      </c>
      <c r="E112" s="6">
        <v>87.11</v>
      </c>
      <c r="F112" s="6">
        <v>3</v>
      </c>
      <c r="G112" s="6"/>
      <c r="H112" s="6"/>
      <c r="I112" s="6">
        <v>90.11</v>
      </c>
      <c r="J112" s="6" t="s">
        <v>61</v>
      </c>
      <c r="K112" s="6">
        <v>9</v>
      </c>
      <c r="L112" s="6" t="s">
        <v>232</v>
      </c>
      <c r="M112" s="6"/>
    </row>
    <row r="113" ht="43" customHeight="1" spans="1:13">
      <c r="A113" s="6">
        <v>112</v>
      </c>
      <c r="B113" s="6" t="s">
        <v>607</v>
      </c>
      <c r="C113" s="6" t="s">
        <v>14</v>
      </c>
      <c r="D113" s="6">
        <v>2021</v>
      </c>
      <c r="E113" s="6">
        <v>86.89</v>
      </c>
      <c r="F113" s="6">
        <v>3</v>
      </c>
      <c r="G113" s="6">
        <v>0.1</v>
      </c>
      <c r="H113" s="6"/>
      <c r="I113" s="6">
        <v>89.99</v>
      </c>
      <c r="J113" s="6" t="s">
        <v>72</v>
      </c>
      <c r="K113" s="6">
        <v>10</v>
      </c>
      <c r="L113" s="6" t="s">
        <v>236</v>
      </c>
      <c r="M113" s="6"/>
    </row>
    <row r="114" ht="62" customHeight="1" spans="1:13">
      <c r="A114" s="6">
        <v>113</v>
      </c>
      <c r="B114" s="6" t="s">
        <v>608</v>
      </c>
      <c r="C114" s="6" t="s">
        <v>14</v>
      </c>
      <c r="D114" s="6">
        <v>2021</v>
      </c>
      <c r="E114" s="6">
        <v>86.56</v>
      </c>
      <c r="F114" s="6">
        <v>3</v>
      </c>
      <c r="G114" s="6" t="s">
        <v>334</v>
      </c>
      <c r="H114" s="6"/>
      <c r="I114" s="6">
        <v>89.76</v>
      </c>
      <c r="J114" s="6" t="s">
        <v>609</v>
      </c>
      <c r="K114" s="6">
        <v>11</v>
      </c>
      <c r="L114" s="6" t="s">
        <v>236</v>
      </c>
      <c r="M114" s="6"/>
    </row>
    <row r="115" ht="31" customHeight="1" spans="1:13">
      <c r="A115" s="6">
        <v>114</v>
      </c>
      <c r="B115" s="6" t="s">
        <v>610</v>
      </c>
      <c r="C115" s="6" t="s">
        <v>14</v>
      </c>
      <c r="D115" s="7" t="s">
        <v>54</v>
      </c>
      <c r="E115" s="6">
        <v>85.56</v>
      </c>
      <c r="F115" s="6">
        <v>3</v>
      </c>
      <c r="G115" s="6">
        <v>0.1</v>
      </c>
      <c r="H115" s="6"/>
      <c r="I115" s="6">
        <v>88.66</v>
      </c>
      <c r="J115" s="7" t="s">
        <v>61</v>
      </c>
      <c r="K115" s="6">
        <v>12</v>
      </c>
      <c r="L115" s="6" t="s">
        <v>238</v>
      </c>
      <c r="M115" s="6"/>
    </row>
    <row r="116" ht="27" customHeight="1" spans="1:13">
      <c r="A116" s="6">
        <v>115</v>
      </c>
      <c r="B116" s="6" t="s">
        <v>611</v>
      </c>
      <c r="C116" s="6" t="s">
        <v>14</v>
      </c>
      <c r="D116" s="6" t="s">
        <v>54</v>
      </c>
      <c r="E116" s="6">
        <v>84.56</v>
      </c>
      <c r="F116" s="6"/>
      <c r="G116" s="6"/>
      <c r="H116" s="6"/>
      <c r="I116" s="6">
        <v>84.56</v>
      </c>
      <c r="J116" s="6"/>
      <c r="K116" s="6">
        <v>13</v>
      </c>
      <c r="L116" s="6" t="s">
        <v>238</v>
      </c>
      <c r="M116" s="6"/>
    </row>
    <row r="117" ht="31" customHeight="1" spans="1:13">
      <c r="A117" s="6">
        <v>116</v>
      </c>
      <c r="B117" s="6" t="s">
        <v>612</v>
      </c>
      <c r="C117" s="6" t="s">
        <v>14</v>
      </c>
      <c r="D117" s="6">
        <v>2021</v>
      </c>
      <c r="E117" s="6">
        <v>83.89</v>
      </c>
      <c r="F117" s="6"/>
      <c r="G117" s="6"/>
      <c r="H117" s="6"/>
      <c r="I117" s="6">
        <v>83.89</v>
      </c>
      <c r="J117" s="6"/>
      <c r="K117" s="6">
        <v>14</v>
      </c>
      <c r="L117" s="6" t="s">
        <v>238</v>
      </c>
      <c r="M117" s="6"/>
    </row>
    <row r="118" ht="39" customHeight="1" spans="1:13">
      <c r="A118" s="6">
        <v>117</v>
      </c>
      <c r="B118" s="6" t="s">
        <v>613</v>
      </c>
      <c r="C118" s="6" t="s">
        <v>53</v>
      </c>
      <c r="D118" s="6" t="s">
        <v>54</v>
      </c>
      <c r="E118" s="6">
        <v>89.01</v>
      </c>
      <c r="F118" s="6">
        <v>6</v>
      </c>
      <c r="G118" s="6">
        <v>5</v>
      </c>
      <c r="H118" s="6"/>
      <c r="I118" s="6">
        <v>100.01</v>
      </c>
      <c r="J118" s="6" t="s">
        <v>614</v>
      </c>
      <c r="K118" s="6">
        <v>1</v>
      </c>
      <c r="L118" s="6" t="s">
        <v>18</v>
      </c>
      <c r="M118" s="6"/>
    </row>
    <row r="119" ht="47" customHeight="1" spans="1:13">
      <c r="A119" s="6">
        <v>118</v>
      </c>
      <c r="B119" s="6" t="s">
        <v>615</v>
      </c>
      <c r="C119" s="6" t="s">
        <v>53</v>
      </c>
      <c r="D119" s="6" t="s">
        <v>54</v>
      </c>
      <c r="E119" s="6">
        <v>89.29</v>
      </c>
      <c r="F119" s="6">
        <v>3</v>
      </c>
      <c r="G119" s="6" t="s">
        <v>444</v>
      </c>
      <c r="H119" s="6"/>
      <c r="I119" s="6">
        <v>97.39</v>
      </c>
      <c r="J119" s="6" t="s">
        <v>520</v>
      </c>
      <c r="K119" s="6">
        <v>2</v>
      </c>
      <c r="L119" s="6" t="s">
        <v>18</v>
      </c>
      <c r="M119" s="6"/>
    </row>
    <row r="120" ht="54" customHeight="1" spans="1:13">
      <c r="A120" s="6">
        <v>119</v>
      </c>
      <c r="B120" s="6" t="s">
        <v>616</v>
      </c>
      <c r="C120" s="6" t="s">
        <v>53</v>
      </c>
      <c r="D120" s="6" t="s">
        <v>54</v>
      </c>
      <c r="E120" s="6">
        <v>89.07</v>
      </c>
      <c r="F120" s="6">
        <v>6</v>
      </c>
      <c r="G120" s="6" t="s">
        <v>334</v>
      </c>
      <c r="H120" s="6"/>
      <c r="I120" s="6">
        <v>95.27</v>
      </c>
      <c r="J120" s="6" t="s">
        <v>547</v>
      </c>
      <c r="K120" s="6">
        <v>3</v>
      </c>
      <c r="L120" s="6" t="s">
        <v>18</v>
      </c>
      <c r="M120" s="6"/>
    </row>
    <row r="121" ht="37" customHeight="1" spans="1:13">
      <c r="A121" s="6">
        <v>121</v>
      </c>
      <c r="B121" s="6" t="s">
        <v>617</v>
      </c>
      <c r="C121" s="6" t="s">
        <v>53</v>
      </c>
      <c r="D121" s="6" t="s">
        <v>54</v>
      </c>
      <c r="E121" s="6">
        <v>88.41</v>
      </c>
      <c r="F121" s="6">
        <v>6</v>
      </c>
      <c r="G121" s="6">
        <v>0.1</v>
      </c>
      <c r="H121" s="6"/>
      <c r="I121" s="6">
        <f>E121+F121+G121</f>
        <v>94.51</v>
      </c>
      <c r="J121" s="6" t="s">
        <v>392</v>
      </c>
      <c r="K121" s="6">
        <v>5</v>
      </c>
      <c r="L121" s="6" t="s">
        <v>18</v>
      </c>
      <c r="M121" s="6"/>
    </row>
    <row r="122" ht="39" customHeight="1" spans="1:13">
      <c r="A122" s="6">
        <v>120</v>
      </c>
      <c r="B122" s="6" t="s">
        <v>618</v>
      </c>
      <c r="C122" s="6" t="s">
        <v>53</v>
      </c>
      <c r="D122" s="6" t="s">
        <v>54</v>
      </c>
      <c r="E122" s="6">
        <v>87.49</v>
      </c>
      <c r="F122" s="6">
        <v>6</v>
      </c>
      <c r="G122" s="6">
        <v>0.1</v>
      </c>
      <c r="H122" s="6"/>
      <c r="I122" s="6">
        <f>E122+F122+G122</f>
        <v>93.59</v>
      </c>
      <c r="J122" s="6" t="s">
        <v>392</v>
      </c>
      <c r="K122" s="6">
        <v>4</v>
      </c>
      <c r="L122" s="6" t="s">
        <v>18</v>
      </c>
      <c r="M122" s="6"/>
    </row>
    <row r="123" s="1" customFormat="1" ht="40" customHeight="1" spans="1:13">
      <c r="A123" s="6">
        <v>122</v>
      </c>
      <c r="B123" s="8" t="s">
        <v>619</v>
      </c>
      <c r="C123" s="8" t="s">
        <v>53</v>
      </c>
      <c r="D123" s="8" t="s">
        <v>54</v>
      </c>
      <c r="E123" s="8">
        <v>86.47</v>
      </c>
      <c r="F123" s="8">
        <v>6</v>
      </c>
      <c r="G123" s="8">
        <v>0.1</v>
      </c>
      <c r="H123" s="8"/>
      <c r="I123" s="8">
        <v>92.57</v>
      </c>
      <c r="J123" s="8" t="s">
        <v>392</v>
      </c>
      <c r="K123" s="8">
        <v>6</v>
      </c>
      <c r="L123" s="8" t="s">
        <v>232</v>
      </c>
      <c r="M123" s="8" t="s">
        <v>620</v>
      </c>
    </row>
    <row r="124" ht="43" customHeight="1" spans="1:13">
      <c r="A124" s="6">
        <v>123</v>
      </c>
      <c r="B124" s="6" t="s">
        <v>621</v>
      </c>
      <c r="C124" s="6" t="s">
        <v>53</v>
      </c>
      <c r="D124" s="6" t="s">
        <v>54</v>
      </c>
      <c r="E124" s="6">
        <v>89.06</v>
      </c>
      <c r="F124" s="6">
        <v>3</v>
      </c>
      <c r="G124" s="6"/>
      <c r="H124" s="6"/>
      <c r="I124" s="6">
        <v>92.06</v>
      </c>
      <c r="J124" s="6" t="s">
        <v>622</v>
      </c>
      <c r="K124" s="6">
        <v>7</v>
      </c>
      <c r="L124" s="6" t="s">
        <v>232</v>
      </c>
      <c r="M124" s="6"/>
    </row>
    <row r="125" ht="44" customHeight="1" spans="1:13">
      <c r="A125" s="6">
        <v>124</v>
      </c>
      <c r="B125" s="6" t="s">
        <v>623</v>
      </c>
      <c r="C125" s="6" t="s">
        <v>53</v>
      </c>
      <c r="D125" s="6" t="s">
        <v>54</v>
      </c>
      <c r="E125" s="6">
        <v>85.19</v>
      </c>
      <c r="F125" s="6">
        <v>6</v>
      </c>
      <c r="G125" s="6">
        <v>0.1</v>
      </c>
      <c r="H125" s="6"/>
      <c r="I125" s="6">
        <v>91.29</v>
      </c>
      <c r="J125" s="6" t="s">
        <v>392</v>
      </c>
      <c r="K125" s="6">
        <v>8</v>
      </c>
      <c r="L125" s="6" t="s">
        <v>232</v>
      </c>
      <c r="M125" s="6"/>
    </row>
    <row r="126" ht="35" customHeight="1" spans="1:13">
      <c r="A126" s="6">
        <v>125</v>
      </c>
      <c r="B126" s="6" t="s">
        <v>624</v>
      </c>
      <c r="C126" s="6" t="s">
        <v>53</v>
      </c>
      <c r="D126" s="6" t="s">
        <v>54</v>
      </c>
      <c r="E126" s="6">
        <v>85</v>
      </c>
      <c r="F126" s="6">
        <v>6</v>
      </c>
      <c r="G126" s="6">
        <v>0.1</v>
      </c>
      <c r="H126" s="6"/>
      <c r="I126" s="6">
        <v>91.1</v>
      </c>
      <c r="J126" s="6" t="s">
        <v>392</v>
      </c>
      <c r="K126" s="6">
        <v>9</v>
      </c>
      <c r="L126" s="6" t="s">
        <v>236</v>
      </c>
      <c r="M126" s="6"/>
    </row>
    <row r="127" ht="57" customHeight="1" spans="1:13">
      <c r="A127" s="6">
        <v>126</v>
      </c>
      <c r="B127" s="6" t="s">
        <v>625</v>
      </c>
      <c r="C127" s="6" t="s">
        <v>53</v>
      </c>
      <c r="D127" s="6" t="s">
        <v>54</v>
      </c>
      <c r="E127" s="6">
        <v>82.92</v>
      </c>
      <c r="F127" s="6">
        <v>3</v>
      </c>
      <c r="G127" s="6" t="s">
        <v>444</v>
      </c>
      <c r="H127" s="6"/>
      <c r="I127" s="6">
        <v>90.39</v>
      </c>
      <c r="J127" s="6" t="s">
        <v>626</v>
      </c>
      <c r="K127" s="6">
        <v>10</v>
      </c>
      <c r="L127" s="6" t="s">
        <v>236</v>
      </c>
      <c r="M127" s="6"/>
    </row>
    <row r="128" ht="37" customHeight="1" spans="1:13">
      <c r="A128" s="6">
        <v>127</v>
      </c>
      <c r="B128" s="6" t="s">
        <v>627</v>
      </c>
      <c r="C128" s="6" t="s">
        <v>53</v>
      </c>
      <c r="D128" s="6" t="s">
        <v>54</v>
      </c>
      <c r="E128" s="6">
        <v>84</v>
      </c>
      <c r="F128" s="6">
        <v>3</v>
      </c>
      <c r="G128" s="6"/>
      <c r="H128" s="6"/>
      <c r="I128" s="6">
        <v>87</v>
      </c>
      <c r="J128" s="6" t="s">
        <v>61</v>
      </c>
      <c r="K128" s="6">
        <v>11</v>
      </c>
      <c r="L128" s="6" t="s">
        <v>238</v>
      </c>
      <c r="M128" s="6"/>
    </row>
    <row r="129" ht="36" customHeight="1" spans="1:13">
      <c r="A129" s="6">
        <v>128</v>
      </c>
      <c r="B129" s="6" t="s">
        <v>628</v>
      </c>
      <c r="C129" s="6" t="s">
        <v>53</v>
      </c>
      <c r="D129" s="6" t="s">
        <v>54</v>
      </c>
      <c r="E129" s="6">
        <v>84.4</v>
      </c>
      <c r="F129" s="6"/>
      <c r="G129" s="6" t="s">
        <v>497</v>
      </c>
      <c r="H129" s="6"/>
      <c r="I129" s="6">
        <v>85.5</v>
      </c>
      <c r="J129" s="6" t="s">
        <v>629</v>
      </c>
      <c r="K129" s="6">
        <v>12</v>
      </c>
      <c r="L129" s="6" t="s">
        <v>238</v>
      </c>
      <c r="M129" s="6"/>
    </row>
    <row r="130" ht="37" customHeight="1" spans="1:13">
      <c r="A130" s="6">
        <v>129</v>
      </c>
      <c r="B130" s="6" t="s">
        <v>630</v>
      </c>
      <c r="C130" s="6" t="s">
        <v>53</v>
      </c>
      <c r="D130" s="6" t="s">
        <v>54</v>
      </c>
      <c r="E130" s="6">
        <v>83.5</v>
      </c>
      <c r="F130" s="6"/>
      <c r="G130" s="6">
        <v>0.1</v>
      </c>
      <c r="H130" s="6"/>
      <c r="I130" s="6">
        <v>83.6</v>
      </c>
      <c r="J130" s="6" t="s">
        <v>514</v>
      </c>
      <c r="K130" s="6">
        <v>13</v>
      </c>
      <c r="L130" s="6" t="s">
        <v>238</v>
      </c>
      <c r="M130" s="6"/>
    </row>
    <row r="131" spans="1:11">
      <c r="A131" s="13"/>
      <c r="B131" s="13"/>
      <c r="C131" s="13"/>
      <c r="D131" s="13"/>
      <c r="E131" s="13"/>
      <c r="F131" s="13"/>
      <c r="G131" s="13"/>
      <c r="H131" s="13"/>
      <c r="I131" s="13"/>
      <c r="J131" s="13"/>
      <c r="K131" s="15"/>
    </row>
    <row r="132" spans="11:13">
      <c r="K132" s="13"/>
      <c r="L132" s="13"/>
      <c r="M132" s="13"/>
    </row>
    <row r="133" spans="5:10">
      <c r="E133" s="13"/>
      <c r="F133" s="14"/>
      <c r="G133" s="14"/>
      <c r="H133" s="13"/>
      <c r="I133" s="13"/>
      <c r="J133" s="14"/>
    </row>
    <row r="134" spans="5:17">
      <c r="E134" s="13"/>
      <c r="F134" s="14"/>
      <c r="G134" s="14"/>
      <c r="H134" s="13"/>
      <c r="I134" s="13"/>
      <c r="J134" s="13"/>
      <c r="K134" s="13"/>
      <c r="L134" s="14"/>
      <c r="M134" s="14"/>
      <c r="N134" s="16"/>
      <c r="O134" s="17"/>
      <c r="P134" s="17"/>
      <c r="Q134" s="16"/>
    </row>
    <row r="135" spans="5:17">
      <c r="E135" s="13"/>
      <c r="F135" s="14"/>
      <c r="G135" s="14"/>
      <c r="H135" s="13"/>
      <c r="I135" s="13"/>
      <c r="J135" s="13"/>
      <c r="K135" s="13"/>
      <c r="L135" s="14"/>
      <c r="M135" s="14"/>
      <c r="N135" s="16"/>
      <c r="O135" s="17"/>
      <c r="P135" s="17"/>
      <c r="Q135" s="17"/>
    </row>
    <row r="136" spans="5:17">
      <c r="E136" s="13"/>
      <c r="F136" s="14"/>
      <c r="G136" s="14"/>
      <c r="H136" s="13"/>
      <c r="I136" s="13"/>
      <c r="J136" s="13"/>
      <c r="K136" s="13"/>
      <c r="L136" s="14"/>
      <c r="M136" s="14"/>
      <c r="N136" s="16"/>
      <c r="O136" s="17"/>
      <c r="P136" s="17"/>
      <c r="Q136" s="17"/>
    </row>
    <row r="137" spans="5:17">
      <c r="E137" s="13"/>
      <c r="F137" s="14"/>
      <c r="G137" s="14"/>
      <c r="H137" s="13"/>
      <c r="I137" s="13"/>
      <c r="J137" s="13"/>
      <c r="K137" s="13"/>
      <c r="L137" s="14"/>
      <c r="M137" s="14"/>
      <c r="N137" s="17"/>
      <c r="O137" s="17"/>
      <c r="P137" s="17"/>
      <c r="Q137" s="17"/>
    </row>
    <row r="138" spans="5:17">
      <c r="E138" s="13"/>
      <c r="F138" s="13"/>
      <c r="G138" s="13"/>
      <c r="H138" s="13"/>
      <c r="I138" s="13"/>
      <c r="J138" s="13"/>
      <c r="K138" s="13"/>
      <c r="L138" s="14"/>
      <c r="M138" s="14"/>
      <c r="N138" s="16"/>
      <c r="O138" s="17"/>
      <c r="P138" s="17"/>
      <c r="Q138" s="16"/>
    </row>
    <row r="139" spans="11:17">
      <c r="K139" s="13"/>
      <c r="L139" s="13"/>
      <c r="M139" s="13"/>
      <c r="N139" s="17"/>
      <c r="O139" s="17"/>
      <c r="P139" s="17"/>
      <c r="Q139" s="17"/>
    </row>
  </sheetData>
  <sortState ref="A33:L38">
    <sortCondition ref="I33:I38" descending="1"/>
  </sortState>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博士</vt:lpstr>
      <vt:lpstr>2019级</vt:lpstr>
      <vt:lpstr>2020级</vt:lpstr>
      <vt:lpstr>2021级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路天</dc:creator>
  <cp:lastModifiedBy>莎</cp:lastModifiedBy>
  <dcterms:created xsi:type="dcterms:W3CDTF">2022-03-26T05:41:00Z</dcterms:created>
  <dcterms:modified xsi:type="dcterms:W3CDTF">2022-03-30T10:30:57Z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6DD6067226194BFBBFC499EB2C60C010</vt:lpwstr>
  </property>
  <property fmtid="{D5CDD505-2E9C-101B-9397-08002B2CF9AE}" pid="3" name="KSOProductBuildVer">
    <vt:lpwstr>2052-11.1.0.11365</vt:lpwstr>
  </property>
</Properties>
</file>